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7" r:id="rId1"/>
    <sheet name="1" sheetId="8" r:id="rId2"/>
    <sheet name="2" sheetId="9" r:id="rId3"/>
    <sheet name="3" sheetId="10" r:id="rId4"/>
    <sheet name="4" sheetId="19" r:id="rId5"/>
    <sheet name="5" sheetId="12" r:id="rId6"/>
    <sheet name="6" sheetId="14" r:id="rId7"/>
    <sheet name="7" sheetId="15" r:id="rId8"/>
    <sheet name="8" sheetId="16" r:id="rId9"/>
    <sheet name="9" sheetId="17" r:id="rId10"/>
    <sheet name="10" sheetId="18" r:id="rId11"/>
    <sheet name="第二批" sheetId="2" state="hidden" r:id="rId12"/>
    <sheet name="成熟项目2" sheetId="6" state="hidden" r:id="rId13"/>
  </sheets>
  <definedNames>
    <definedName name="_xlnm._FilterDatabase" localSheetId="0" hidden="1">总表!$A$3:$L$78</definedName>
    <definedName name="_xlnm._FilterDatabase" localSheetId="1" hidden="1">'1'!$A$3:$L$10</definedName>
    <definedName name="_xlnm._FilterDatabase" localSheetId="2" hidden="1">'2'!$A$3:$L$8</definedName>
    <definedName name="_xlnm._FilterDatabase" localSheetId="3" hidden="1">'3'!$A$3:$L$13</definedName>
    <definedName name="_xlnm._FilterDatabase" localSheetId="4" hidden="1">'4'!$A$3:$L$13</definedName>
    <definedName name="_xlnm._FilterDatabase" localSheetId="5" hidden="1">'5'!$A$3:$L$8</definedName>
    <definedName name="_xlnm._FilterDatabase" localSheetId="6" hidden="1">'6'!$A$3:$L$10</definedName>
    <definedName name="_xlnm._FilterDatabase" localSheetId="7" hidden="1">'7'!$A$3:$L$16</definedName>
    <definedName name="_xlnm._FilterDatabase" localSheetId="8" hidden="1">'8'!$A$3:$L$13</definedName>
    <definedName name="_xlnm._FilterDatabase" localSheetId="9" hidden="1">'9'!$A$3:$L$16</definedName>
    <definedName name="_xlnm._FilterDatabase" localSheetId="10" hidden="1">'10'!$A$3:$L$7</definedName>
    <definedName name="_xlnm._FilterDatabase" localSheetId="11" hidden="1">第二批!$A$2:$L$2</definedName>
    <definedName name="_xlnm.Print_Titles" localSheetId="0">总表!$3:$3</definedName>
    <definedName name="_xlnm.Print_Titles" localSheetId="1">'1'!$3:$3</definedName>
    <definedName name="_xlnm.Print_Titles" localSheetId="2">'2'!$3:$3</definedName>
    <definedName name="_xlnm.Print_Titles" localSheetId="3">'3'!$3:$3</definedName>
    <definedName name="_xlnm.Print_Titles" localSheetId="5">'5'!$3:$3</definedName>
    <definedName name="_xlnm.Print_Titles" localSheetId="6">'6'!$3:$3</definedName>
    <definedName name="_xlnm.Print_Titles" localSheetId="7">'7'!$3:$3</definedName>
    <definedName name="_xlnm.Print_Titles" localSheetId="8">'8'!$3:$3</definedName>
    <definedName name="_xlnm.Print_Titles" localSheetId="9">'9'!$3:$3</definedName>
    <definedName name="_xlnm.Print_Titles" localSheetId="10">'10'!$3:$3</definedName>
    <definedName name="_xlnm.Print_Titles" localSheetId="4">'4'!$3:$3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<sst xmlns="http://schemas.openxmlformats.org/spreadsheetml/2006/main" count="1950" uniqueCount="533">
  <si>
    <t xml:space="preserve">文昌市2024年重点招商项目清单
</t>
  </si>
  <si>
    <t>总共63个，航天高科技产业12个，热带特色农业产业3个，特色文旅产业24个，现代渔业产业10个，先进制造业7个，其他产业7个。</t>
  </si>
  <si>
    <t>序号</t>
  </si>
  <si>
    <t>项目名称</t>
  </si>
  <si>
    <t>建设内容</t>
  </si>
  <si>
    <t>总投资
（亿元）</t>
  </si>
  <si>
    <t>项目位置</t>
  </si>
  <si>
    <t>地块面积
（亩）</t>
  </si>
  <si>
    <t>地块编码</t>
  </si>
  <si>
    <t>地块性质</t>
  </si>
  <si>
    <t>容积率</t>
  </si>
  <si>
    <t>优势条件</t>
  </si>
  <si>
    <t>联系单位</t>
  </si>
  <si>
    <t>联系人</t>
  </si>
  <si>
    <t>航天高科技产业</t>
  </si>
  <si>
    <t>海南卫星互联网南海创新应用示范基地项目</t>
  </si>
  <si>
    <t>本项目拟建设一栋地上10层，地下1层的卫星互联网南海创新应用示范楼。内容包括：陆海空天试验平台，部署试验场监控、测试、展示与评估系统，建设卫星应用陆海空天全域试验平台，形成南海海上试验示范搭建能力，建设试验厂房与试验测控环境，接通星网地面站、数据中心等，开展空基卫星设备与应用测试示范。卫星互联网典型应用示范，重点面向南海应急救援、海事航运、交通物流、渔业开发等推动建设一批数字应用场景。</t>
  </si>
  <si>
    <t>文昌国际航天城起步区</t>
  </si>
  <si>
    <t>BM-B-0908地块</t>
  </si>
  <si>
    <t>科研用地</t>
  </si>
  <si>
    <t>≤2</t>
  </si>
  <si>
    <r>
      <rPr>
        <b/>
        <sz val="12"/>
        <rFont val="宋体"/>
        <charset val="134"/>
      </rPr>
      <t>政策优势：</t>
    </r>
    <r>
      <rPr>
        <sz val="12"/>
        <rFont val="宋体"/>
        <charset val="134"/>
      </rPr>
      <t>项目符合国家对于海南自由贸易港建设与航天强国战略的发展要求，同时满足与海南省及文昌市“十四五”规划的衔接及《海南文昌国际航天城起步区产业规划》需要。把自贸港与商业航天促进政策相叠加，为产业的创新与全球发展，提供了先行先试的独特环境。</t>
    </r>
    <r>
      <rPr>
        <b/>
        <sz val="12"/>
        <rFont val="宋体"/>
        <charset val="134"/>
      </rPr>
      <t xml:space="preserve">
区位优势：</t>
    </r>
    <r>
      <rPr>
        <sz val="12"/>
        <rFont val="宋体"/>
        <charset val="134"/>
      </rPr>
      <t>这里的纬度、射向、落区、交通，对于重型、可回收火箭都是最佳选择。</t>
    </r>
    <r>
      <rPr>
        <b/>
        <sz val="12"/>
        <rFont val="宋体"/>
        <charset val="134"/>
      </rPr>
      <t xml:space="preserve">
产业优势：</t>
    </r>
    <r>
      <rPr>
        <sz val="12"/>
        <rFont val="宋体"/>
        <charset val="134"/>
      </rPr>
      <t>①先发优势：依托全国首个商业航天发射场，加紧构建“火箭、卫星、数据”产业链；②协同优势：产业链、创新链、资本链加速融合、产业链垂直整合。</t>
    </r>
    <r>
      <rPr>
        <b/>
        <sz val="12"/>
        <rFont val="宋体"/>
        <charset val="134"/>
      </rPr>
      <t xml:space="preserve">
配套设施优势：</t>
    </r>
    <r>
      <rPr>
        <sz val="12"/>
        <rFont val="宋体"/>
        <charset val="134"/>
      </rPr>
      <t>文昌市国际航天城起步区，“三横三纵”路网已实现功能性通车，内外交通便利；航天城产业服务中心已投入使用，众创空间迎来园区企业陆续进驻；人才房、商业办公等城市综合体项目将于明年上半年陆续投入使用；清华附中文昌学校、同济文昌医院距离园区不到10分钟车程。</t>
    </r>
  </si>
  <si>
    <t>海南航天城产业投资控股有限公司</t>
  </si>
  <si>
    <t xml:space="preserve">
刘念
13976790731</t>
  </si>
  <si>
    <t>海南卫星互联网南海产业孵化示范基地项目</t>
  </si>
  <si>
    <t>本项目拟建设一栋地上8层、地下1层的卫星互联网南海产业孵化楼。内容包括卫星数据与应用产业创新中心、卫星应用示范体验与展示中心、支撑设施及服务平台，搭建卫星应用创新设计平台、卫星“通导遥”数据资源汇聚平台、结合卫星试验平台实景与模拟仿真技术等，为卫星应用产品及典型应用示范提供沉浸式展示环境。</t>
  </si>
  <si>
    <t>BM-B-1202地块</t>
  </si>
  <si>
    <t>≤1.8</t>
  </si>
  <si>
    <t>海南商业卫星虚拟运行平台项目</t>
  </si>
  <si>
    <t>本项目拟建设地面高效运行的虚拟星座，以实现对在轨工作卫星的任务、链路、资源、状态实时模拟和推演。建设内容包括一栋商业卫星虚拟运行中心（地上8层，地下1层 ），具备星、地资源协同管理能力。</t>
  </si>
  <si>
    <t>在航天城起步区BM-C-0602地块范围内</t>
  </si>
  <si>
    <t>≤2.21</t>
  </si>
  <si>
    <t>海南国际数据产业生态园项目</t>
  </si>
  <si>
    <t>选址于铺前中心渔港经济区，拟建成海南离岸数据生态示范园，引进一批数据中心投资商、运营商及数据加工类的龙头企业，形成数据产业生态链。</t>
  </si>
  <si>
    <t>铺前中心渔港经济区</t>
  </si>
  <si>
    <t>控规：B-0504地块</t>
  </si>
  <si>
    <t>一类工业用地及周边绿地等</t>
  </si>
  <si>
    <t>≥1.0</t>
  </si>
  <si>
    <r>
      <rPr>
        <b/>
        <sz val="12"/>
        <rFont val="宋体"/>
        <charset val="134"/>
      </rPr>
      <t>政策优势</t>
    </r>
    <r>
      <rPr>
        <sz val="12"/>
        <rFont val="宋体"/>
        <charset val="134"/>
      </rPr>
      <t>：项目拥有自由贸易港和国家中心渔港双定位，享受贸易自由、人员进出开放自由和相对宽松的税收制度。</t>
    </r>
    <r>
      <rPr>
        <b/>
        <sz val="12"/>
        <rFont val="宋体"/>
        <charset val="134"/>
      </rPr>
      <t xml:space="preserve">
区位优势：</t>
    </r>
    <r>
      <rPr>
        <sz val="12"/>
        <rFont val="宋体"/>
        <charset val="134"/>
      </rPr>
      <t>项目交通区位良好，为前期规划建设和后期发展拓展提供良好条件；毗邻文昌海缆国际登陆站，具备数据中心落地所需技术参数条件，能提供最优质的通讯质量保障。</t>
    </r>
    <r>
      <rPr>
        <b/>
        <sz val="12"/>
        <rFont val="宋体"/>
        <charset val="134"/>
      </rPr>
      <t xml:space="preserve">
资源优势：</t>
    </r>
    <r>
      <rPr>
        <sz val="12"/>
        <rFont val="宋体"/>
        <charset val="134"/>
      </rPr>
      <t>离岸数据中心投资商、运营商以及数据加工类龙头企业入驻。</t>
    </r>
  </si>
  <si>
    <t>文昌市铺前中心渔港经济区指挥部</t>
  </si>
  <si>
    <t xml:space="preserve">朱裔13617559737 </t>
  </si>
  <si>
    <t>文昌国际航天城空间电磁兼容试验平台</t>
  </si>
  <si>
    <t>为探索浩瀚宇宙，发展航天事业，建设航天强国，打造具有国际影响力和竞争力的世界一流航天产业集群。本项目拟占地约40亩，微波暗室1500㎡，可调谐长波天线20000㎡，实验室8000㎡，配套5000㎡，仪器设备460台，建设内容包括微波暗室，天线测试场，可调谐长波天线，长波海上远距离通信测量船，采购设备包括高低频仪器测试仪器、微波毫米波测试仪器、太赫兹测试仪器、仿真软件、标准检定仪器、高低频天线测试仪器、通信测试仪器、雷达测试仪器、宽带波形测试仪器、研究测试场地和建筑物等。</t>
  </si>
  <si>
    <t>文昌国际航天城高新区</t>
  </si>
  <si>
    <t>BM-B-0903地块</t>
  </si>
  <si>
    <r>
      <rPr>
        <b/>
        <sz val="12"/>
        <rFont val="宋体"/>
        <charset val="134"/>
      </rPr>
      <t>政策引领：</t>
    </r>
    <r>
      <rPr>
        <sz val="12"/>
        <rFont val="宋体"/>
        <charset val="134"/>
      </rPr>
      <t xml:space="preserve">项目符合国家海南自由贸易港建设和航天强国战略，紧密贴合海南省及文昌市“十四五”规划与《海南文昌国际航天城起步区产业规划》，形成自贸港与商业航天政策的叠加效应，构筑起产业创新和全球发展的前沿试验田。
</t>
    </r>
    <r>
      <rPr>
        <b/>
        <sz val="12"/>
        <rFont val="宋体"/>
        <charset val="134"/>
      </rPr>
      <t>地理优越，天然良港：</t>
    </r>
    <r>
      <rPr>
        <sz val="12"/>
        <rFont val="宋体"/>
        <charset val="134"/>
      </rPr>
      <t xml:space="preserve">得天独厚的纬度、射向、落区与交通条件，使之成为重型、可回收火箭发射的理想之地，奠定项目区位优势。
</t>
    </r>
    <r>
      <rPr>
        <b/>
        <sz val="12"/>
        <rFont val="宋体"/>
        <charset val="134"/>
      </rPr>
      <t>产业先机：</t>
    </r>
    <r>
      <rPr>
        <sz val="12"/>
        <rFont val="宋体"/>
        <charset val="134"/>
      </rPr>
      <t xml:space="preserve">凭借全国首个商业航天发射场的先发优势，加速推进“火箭、卫星、数据”全产业链布局，实现产业链、创新链与资本链的深度融合，构建起垂直整合的产业生态。
</t>
    </r>
    <r>
      <rPr>
        <b/>
        <sz val="12"/>
        <rFont val="宋体"/>
        <charset val="134"/>
      </rPr>
      <t>配套完善：</t>
    </r>
    <r>
      <rPr>
        <sz val="12"/>
        <rFont val="宋体"/>
        <charset val="134"/>
      </rPr>
      <t>文昌市国际航天城起步区，“三横三纵”路网畅达无阻，内外交通无缝衔接。航天城产业服务中心已投入运营，众创空间吸引园区企业陆续进驻；人才公寓、商业办公等城市综合体项目蓄势待发，预计明年上半年陆续投入使用；清华附中文昌学校、同济文昌医院近在咫尺，距离园区不到10分钟车程，提供便捷生活服务。</t>
    </r>
  </si>
  <si>
    <t>刘念13976790731</t>
  </si>
  <si>
    <t>检验检测服务平台</t>
  </si>
  <si>
    <t>为探索浩瀚宇宙，发展航天事业，建设航天强国，打造具有国际影响力和竞争力的世界一流航天产业集群。本项目拟投资5亿元，投向领域：火箭链。适应多型火箭高频次测试需求，设置通用化测试接口，建设标准化测试设备。建立航天器远程测试系统，通过前后方协同测试，最大限度减少发射场人员和场地占用。建立智能测试系统，提升射前一键化自主测试能力。</t>
  </si>
  <si>
    <t>n/a</t>
  </si>
  <si>
    <t>航天空天信息碳数据服务大平台</t>
  </si>
  <si>
    <t>为探索浩瀚宇宙，发展航天事业，建设航天强国，打造具有国际影响力和竞争力的世界一流航天产业集群。本项目拟投资5亿元，投向领域：数据链。建设基于商业航天空天信息的碳数据服务体系，基于云计算、大数据、区块链等数字化技术，构建覆盖碳汇资源开发与应用、碳足迹核算与认证等功能模块的数智化系统，为全国范围内政府主管部门、碳汇产权方等用户提供碳数据服务。</t>
  </si>
  <si>
    <t>BM-C-0603地块</t>
  </si>
  <si>
    <t>海南航天城低空经济产业园</t>
  </si>
  <si>
    <t>为探索浩瀚宇宙，发展航天事业，建设航天强国，打造具有国际影响力和竞争力的世界一流航天产业集群。本项目依托机场，拟建设低空经济产业园，初步功能规划划分为：研发创新区、产品试验区、生产制造区、服务配套区。初步规划产业链涵盖航空新材料、通航整机、无人机、发动机、螺旋桨、通用航电、航空部附件、临空经济、低空运营、无人机竞速体验、飞手培训等内容。
配套航空俱乐部，打造集航空产品销售、航空技术服务运营、私人飞行、飞行体验、低空游览等业务于一体的综合性航空服务平台；建立航空物流综合产业体系，构建海南货运枢纽及仓储中心，大力发展航空运输、邮件快递、电子商务、综合服务等产业，聚集各类资源要素，服务和带动临空经济，打造为特色鲜明、功能完善、产业聚集的国际航空物流功能区。</t>
  </si>
  <si>
    <t>BM-C-0704地块
BM-C-0706地块</t>
  </si>
  <si>
    <t>科研用地、商业混合餐饮用地</t>
  </si>
  <si>
    <t>科研用地≤1.8
商业混合餐饮用地≤2.2</t>
  </si>
  <si>
    <r>
      <rPr>
        <b/>
        <sz val="12"/>
        <rFont val="宋体"/>
        <charset val="134"/>
      </rPr>
      <t>政策引领：</t>
    </r>
    <r>
      <rPr>
        <sz val="12"/>
        <rFont val="宋体"/>
        <charset val="134"/>
      </rPr>
      <t xml:space="preserve">项目符合国家海南自由贸易港建设和航天强国战略，紧密贴合海南省及文昌市“十四五”规划与《海南文昌国际航天城起步区产业规划》，形成自贸港与商业航天政策的叠加效应，构筑起产业创新和全球发展的前沿试验田。
</t>
    </r>
    <r>
      <rPr>
        <b/>
        <sz val="12"/>
        <rFont val="宋体"/>
        <charset val="134"/>
      </rPr>
      <t>地理优越，天然良港：</t>
    </r>
    <r>
      <rPr>
        <sz val="12"/>
        <rFont val="宋体"/>
        <charset val="134"/>
      </rPr>
      <t xml:space="preserve">得天独厚的纬度、射向、落区与交通条件，使之成为重型、可回收火箭发射的理想之地，奠定项目区位优势。
</t>
    </r>
    <r>
      <rPr>
        <b/>
        <sz val="12"/>
        <rFont val="宋体"/>
        <charset val="134"/>
      </rPr>
      <t>产业先机：</t>
    </r>
    <r>
      <rPr>
        <sz val="12"/>
        <rFont val="宋体"/>
        <charset val="134"/>
      </rPr>
      <t xml:space="preserve">凭借全国首个商业航天发射场的先发优势，加速推进“火箭、卫星、数据”全产业链布局，实现产业链、创新链与资本链的深度融合，构建起垂直整合的产业生态。
</t>
    </r>
    <r>
      <rPr>
        <b/>
        <sz val="12"/>
        <rFont val="宋体"/>
        <charset val="134"/>
      </rPr>
      <t>配套完善：</t>
    </r>
    <r>
      <rPr>
        <sz val="12"/>
        <rFont val="宋体"/>
        <charset val="134"/>
      </rPr>
      <t xml:space="preserve">文昌市国际航天城起步区，“三横三纵”路网畅达无阻，内外交通无缝衔接。航天城产业服务中心已投入运营，众创空间吸引园区企业陆续进驻；人才公寓、商业办公等城市综合体项目蓄势待发，预计明年上半年陆续投入使用；清华附中文昌学校、同济文昌医院近在咫尺，距离园区不到10分钟车程，提供便捷生活服务。
</t>
    </r>
    <r>
      <rPr>
        <b/>
        <sz val="12"/>
        <rFont val="宋体"/>
        <charset val="134"/>
      </rPr>
      <t>发展优势：</t>
    </r>
    <r>
      <rPr>
        <sz val="12"/>
        <rFont val="宋体"/>
        <charset val="134"/>
      </rPr>
      <t>低空经济涵盖了多个行业领域，其作为商业航天产业的重要补充，对航天城的产业融合发展起到极其重要的作用。低空空域管理改革试点的顺利推进，为文昌市通航产业快速发展创造了良好条件，有利于推广通航无人机产业，扩大市场应用空间。</t>
    </r>
  </si>
  <si>
    <t xml:space="preserve"> 田颖18847945619 </t>
  </si>
  <si>
    <t>航空航天增材制造基地</t>
  </si>
  <si>
    <t>为探索浩瀚宇宙，发展航天事业，建设航天强国，打造具有国际影响力和竞争力的世界一流航天产业集群。本项目面向南海应急需求，面向航天航空的元器件，补足海南工业薄弱的基础，建设增材制造基地。建设占地约200亩，建设航空航天增材制造基地，围绕商业航天、航空、低空经济等产业链提供延展业务，成为海南相关零配件的重要供应基地。</t>
  </si>
  <si>
    <t>BM-C-0602地块</t>
  </si>
  <si>
    <t>文昌国际航天城“智慧园区”建设项目</t>
  </si>
  <si>
    <t>为探索浩瀚宇宙，发展航天事业，建设航天强国，打造具有国际影响力和竞争力的世界一流航天产业集群。本项目将为航天城智慧城市建设提供平台，可以整合并管理各种数据，包括人口普查、交通流量、能源使用等。通过数据的采集、存取和分析，可以更好地了解城市的运行情况，根据数据驱动的决策来优化起步区规划和资源分配，提高园区的整体效率。</t>
  </si>
  <si>
    <t>文昌国际航天城</t>
  </si>
  <si>
    <t xml:space="preserve">
李曼
18289376551</t>
  </si>
  <si>
    <t>海南自由贸易港重点园区文昌国际航天城生命科学及医学创新中心</t>
  </si>
  <si>
    <t>建立包括但不限于：共享试验及研究中心、航天医学产品临床评价应用中心、共享生产制造加工中心、航天医学检验检测中心、航天医疗技术国际交流合作中心等多个功能性单元。围绕“研学产审用服”的建设目标，招引研究机构或技术平台入驻，发挥 “孵化器”+“加速器”作用，打造国家级行政服务平台，特别是医康养相关产品一站式检验、审评及审批平台或“优先审评审批绿色通道”。推动创新转化成果的早期落地应用，吸引相关企业进驻，形成产业初步聚集，提升区域内 “医疗+康养”的服务质量。</t>
  </si>
  <si>
    <t>BM-C-0415地块</t>
  </si>
  <si>
    <t>文昌通用航空机场项目</t>
  </si>
  <si>
    <t>海南是全国最早开展低空空域管理改革的地区之一。从2011年的“两区一岛”低空改革试点，到2021年低空空域管理深化改革试点，从2017年国家低空空域空管服务保障示范区建设，到2018年国家无人机综合监管试验平台建设，十几年来，海南一直在推动低空经济建设。近年来，海南因地制宜发展低空经济，良好的制度体系、基础设施和优越的飞行环境，使海南的低空飞行业务得到长足发展，业态不断丰富，建设文昌国际航天城通用航空机场是推动海南文昌国际航天城的必然趋势。</t>
  </si>
  <si>
    <t>文昌国际航天城航天智造区</t>
  </si>
  <si>
    <t>文昌国际航天城航天智造区华侨农场附近</t>
  </si>
  <si>
    <t>机场用地</t>
  </si>
  <si>
    <t>田颖 18847945619</t>
  </si>
  <si>
    <t>热带特色农业产业</t>
  </si>
  <si>
    <t>椰子相关上游产业项目</t>
  </si>
  <si>
    <t>为坚定不移地深化农业供给侧结构性改革，全力打造热带特色高效农业，实现文昌特色农业新格局。本项目依托文昌市椰子之乡美誉，在龙楼椰子产业园的基础配套、产业基础等优势条件的园区，引进开发和投资建设椰子产业加工厂，椰子饮品、食品及椰壳活性炭等全产业链的龙头企业。本项目计划在园区内共计120.9亩的三块空地（48.61亩、46.81亩、25.5亩）进行项目开发建设。</t>
  </si>
  <si>
    <t>龙楼椰子产业园</t>
  </si>
  <si>
    <t>控规：100102留白空地（没做地块编号）</t>
  </si>
  <si>
    <t>工业用地</t>
  </si>
  <si>
    <t>≥0.7</t>
  </si>
  <si>
    <r>
      <rPr>
        <b/>
        <sz val="12"/>
        <rFont val="宋体"/>
        <charset val="134"/>
      </rPr>
      <t>政策优势：</t>
    </r>
    <r>
      <rPr>
        <sz val="12"/>
        <rFont val="宋体"/>
        <charset val="134"/>
      </rPr>
      <t>本项目符合《文昌市椰子产业市场深度分析及发展规划（2023-2028）》、《文昌市促进椰子、文昌鸡加工等地方特色产业发展扶持办法》等相关规定。</t>
    </r>
    <r>
      <rPr>
        <b/>
        <sz val="12"/>
        <rFont val="宋体"/>
        <charset val="134"/>
      </rPr>
      <t xml:space="preserve">
区位优势：</t>
    </r>
    <r>
      <rPr>
        <sz val="12"/>
        <rFont val="宋体"/>
        <charset val="134"/>
      </rPr>
      <t>本项目距龙楼镇区及环岛旅游公路不到1公里，离东郊镇万亩椰林仅22公里，区位优势显著。龙楼椰子产业园,具有研发生产、科普推广、旅游观光等功能，实现了旅游业、工业与农业的融合发展,是集“加工、展销、观光、体验”为一体的椰子产品加工观光产业基地。招商重点椰子饮料加工、椰子高端副食品加工、椰子产品展销中心、椰壳纤维循环再利用加工、椰壳活性炭环保加工等。</t>
    </r>
    <r>
      <rPr>
        <b/>
        <sz val="12"/>
        <rFont val="宋体"/>
        <charset val="134"/>
      </rPr>
      <t xml:space="preserve">
产业优势：</t>
    </r>
    <r>
      <rPr>
        <sz val="12"/>
        <rFont val="宋体"/>
        <charset val="134"/>
      </rPr>
      <t xml:space="preserve">龙楼椰子产业园是市重点园区之一，位于龙楼镇，总规划用地面积约600亩，已入驻项目占地280亩，入驻企业4家，投产企业2家。龙楼椰子产业园聚焦椰子产业链精准招商选商，致力于提升 椰子产业能级，推动椰子产业集群集聚发展。                                                    </t>
    </r>
    <r>
      <rPr>
        <b/>
        <sz val="12"/>
        <rFont val="宋体"/>
        <charset val="134"/>
      </rPr>
      <t>配套设施优势：</t>
    </r>
    <r>
      <rPr>
        <sz val="12"/>
        <rFont val="宋体"/>
        <charset val="134"/>
      </rPr>
      <t>龙楼椰子产业园园区基础设施建设已基本完善，已完成四通一平工作，达到熟地出让条件。</t>
    </r>
  </si>
  <si>
    <t>文昌市龙楼镇</t>
  </si>
  <si>
    <t>吴淑惠
18898235821
林道明
13322017511</t>
  </si>
  <si>
    <t>椰子相关中游产业项目</t>
  </si>
  <si>
    <t>椰子相关下游产业项目</t>
  </si>
  <si>
    <t>特色文旅产业</t>
  </si>
  <si>
    <t>龙楼揽月驿站项目</t>
  </si>
  <si>
    <t>为构建国际旅游消费中心示范区，打造琼北旅游大格局，发挥文昌特色旅游优势，本项目主体拟围绕龙楼航天发射场进行建设，结合航天科技打造航天主题乐园和航天科普驿站。主要建设内容包括房车营地、椰林星空帐篷艺术酒店、星河探旅基地、梦想观测台、夜游漫步区、游客集散中心、星影精品房车营地、太空商店等。</t>
  </si>
  <si>
    <t>东郊镇</t>
  </si>
  <si>
    <t>A-01</t>
  </si>
  <si>
    <t>文化设施用地、商业用地、社会停车场用地</t>
  </si>
  <si>
    <t>≤0.6</t>
  </si>
  <si>
    <r>
      <rPr>
        <b/>
        <sz val="12"/>
        <rFont val="宋体"/>
        <charset val="134"/>
      </rPr>
      <t>政策优势：</t>
    </r>
    <r>
      <rPr>
        <sz val="12"/>
        <rFont val="宋体"/>
        <charset val="134"/>
      </rPr>
      <t>作为海南省重点驿站范本，龙楼揽月驿站设计为历史人文资源型驿站，将享受优质的招商优惠政策。</t>
    </r>
    <r>
      <rPr>
        <b/>
        <sz val="12"/>
        <rFont val="宋体"/>
        <charset val="134"/>
      </rPr>
      <t xml:space="preserve">
区位优势：</t>
    </r>
    <r>
      <rPr>
        <sz val="12"/>
        <rFont val="宋体"/>
        <charset val="134"/>
      </rPr>
      <t>文昌市拥有国内生态环境最优良、自然风光最美丽的海岸线，是城镇及产业最集聚、承载旅游人口最多的区域之一。项目位于文昌市东郊镇南部区域，环岛旅游公路西北侧，周边资源十分丰富。其中，自然资源包括铜鼓岭、石头公园、大陆湾、八门湾红树林公园、东郊椰林等，人文资源有文昌航天发射场等。</t>
    </r>
  </si>
  <si>
    <t>文昌市旅文局</t>
  </si>
  <si>
    <t>陈奕锭
15208987889
符健凯
18289933158</t>
  </si>
  <si>
    <t>木兰波光驿站项目</t>
  </si>
  <si>
    <t>为构建国际旅游消费中心示范区，打造琼北旅游大格局，发挥文昌海洋旅游资源优势，本项目拟建设以木兰灯塔为标志，以灯塔文化和海岸观光为主题的体验型驿站，内容包括木兰灯塔－海南基本海洋文化公园、南洋新食代、南洋文化节、亚洲农业包装设计博物馆、南洋名厨驻地中心、当代南洋文化设计型酒店等。</t>
  </si>
  <si>
    <t>铺前镇</t>
  </si>
  <si>
    <t>B-01</t>
  </si>
  <si>
    <t>商业服务业用地</t>
  </si>
  <si>
    <t>≤0.8</t>
  </si>
  <si>
    <r>
      <rPr>
        <b/>
        <sz val="12"/>
        <rFont val="宋体"/>
        <charset val="134"/>
      </rPr>
      <t>政策优势：</t>
    </r>
    <r>
      <rPr>
        <sz val="12"/>
        <rFont val="宋体"/>
        <charset val="134"/>
      </rPr>
      <t>作为海南省重点驿站范本，木兰波光驿站设计为历史人文资源型文化展示类驿站，旨在凸显海南岛人文历史底蕴和木兰湾滨海自然景观，将享受优质的招商优惠政策。</t>
    </r>
    <r>
      <rPr>
        <b/>
        <sz val="12"/>
        <rFont val="宋体"/>
        <charset val="134"/>
      </rPr>
      <t xml:space="preserve">
区位优势：</t>
    </r>
    <r>
      <rPr>
        <sz val="12"/>
        <rFont val="宋体"/>
        <charset val="134"/>
      </rPr>
      <t>文昌市拥有国内生态环境最优良、自然风光最美丽的海岸线，是城镇及产业最集聚、承载旅游人口最多的区域之一。项目位于文昌市铺前镇木兰湾，周边高速、高铁、航空立体快速交通体系基本成型。</t>
    </r>
  </si>
  <si>
    <t>五龙戏水驿站项目</t>
  </si>
  <si>
    <t>为构建国际旅游消费中心示范区，丰富琼北旅游的各业态元素，挖掘文昌自然资源的优势，按照环保理念优先的原则，以重体验、轻建设为原则，本项目拟建以滨海湿地和森林公园为主题的体验型驿站，内容包括生态可持续家庭露营地、帐篷乐活商业区，亲子休闲主题酒店、热带生物多样性亲子乐园等。</t>
  </si>
  <si>
    <t>冯坡镇环岛旅游公路五龙港处</t>
  </si>
  <si>
    <r>
      <rPr>
        <b/>
        <sz val="12"/>
        <rFont val="宋体"/>
        <charset val="134"/>
      </rPr>
      <t>政策优势：</t>
    </r>
    <r>
      <rPr>
        <sz val="12"/>
        <rFont val="宋体"/>
        <charset val="134"/>
      </rPr>
      <t>作为海南省环岛公路旅游项目在文昌段的重点建设项目，五龙戏水驿站是海南省构建国际旅游消费中心的重要抓手，将享受优质的招商优惠政策。</t>
    </r>
    <r>
      <rPr>
        <b/>
        <sz val="12"/>
        <rFont val="宋体"/>
        <charset val="134"/>
      </rPr>
      <t xml:space="preserve">
区位优势：</t>
    </r>
    <r>
      <rPr>
        <sz val="12"/>
        <rFont val="宋体"/>
        <charset val="134"/>
      </rPr>
      <t>文昌市拥有国内生态环境最优良、自然风光最美丽的海岸线，是城镇及产业最集聚、承载旅游人口最多的区域之一。作为海南最开放的前沿地带，滨海区域旅游发展潜力极大，将是未来承载来琼游客最主要的活力区域。项目位于文昌市冯坡镇北部，面朝五龙港，环岛旅游公路横穿场地，交通便利。</t>
    </r>
  </si>
  <si>
    <t>休闲渔业文旅项目</t>
  </si>
  <si>
    <t>为加速构建现代海洋经济体系，服务海洋强国战略，深度利用文昌丰富的渔业及水域、海域资源，高质量发展现代渔业，本项目拟建设集观赏鱼科研育种、种苗繁育、科普教育、商贸交易、野生水生动物保护、数字渔业示范、美食美景、宜居宜养宜游等功能为一体的产学研一体化，一、二、三产融合发展的休闲渔业旅游示范区。</t>
  </si>
  <si>
    <t>冯家湾产业园</t>
  </si>
  <si>
    <t>零售商业用地、餐饮用地、旅馆娱乐康体混用地、文化活动场地</t>
  </si>
  <si>
    <t>1.零售商业用地，容积率1.2；
2.餐饮用地，容积率1.2；  3.餐饮用地，容积率1.5；   4.文化活动场，容积率1.2。</t>
  </si>
  <si>
    <r>
      <rPr>
        <b/>
        <sz val="12"/>
        <rFont val="宋体"/>
        <charset val="134"/>
      </rPr>
      <t>政策优势：</t>
    </r>
    <r>
      <rPr>
        <sz val="12"/>
        <rFont val="宋体"/>
        <charset val="134"/>
      </rPr>
      <t xml:space="preserve">项目拥有自由贸易港和国家中心渔港双定位，除享受贸易自由、人员进出开放自由和相对宽松的税收制度外，还享受渔业转型升级政策和招商优惠政策。
</t>
    </r>
    <r>
      <rPr>
        <b/>
        <sz val="12"/>
        <rFont val="宋体"/>
        <charset val="134"/>
      </rPr>
      <t>区位优势：</t>
    </r>
    <r>
      <rPr>
        <sz val="12"/>
        <rFont val="宋体"/>
        <charset val="134"/>
      </rPr>
      <t xml:space="preserve">项目位于文昌市冯家湾产业园，处于琼海市和文昌市半个小时车程范围内，陆、海交通便利。距博鳌机场45公里，距海口美兰国际机场60公里。产业园北邻清澜港、南邻潭门国家级中心渔港，是连接东北亚和东南亚的交通要冲，也是海南东北部地区对外开放的前沿阵地。
</t>
    </r>
    <r>
      <rPr>
        <b/>
        <sz val="12"/>
        <rFont val="宋体"/>
        <charset val="134"/>
      </rPr>
      <t>资源优势：</t>
    </r>
    <r>
      <rPr>
        <sz val="12"/>
        <rFont val="宋体"/>
        <charset val="134"/>
      </rPr>
      <t xml:space="preserve">文昌气候温暖适宜，海水水质优良，水产养殖规模大，产业基础雄厚，涵盖海水养殖、淡水养殖及苗种繁育多领域，市场前景广阔。
</t>
    </r>
    <r>
      <rPr>
        <b/>
        <sz val="12"/>
        <rFont val="宋体"/>
        <charset val="134"/>
      </rPr>
      <t>保障优势：</t>
    </r>
    <r>
      <rPr>
        <sz val="12"/>
        <rFont val="宋体"/>
        <charset val="134"/>
      </rPr>
      <t>文昌渔业发展定位明确，产业功能规划齐全，配套设施完备，科技支撑强大。</t>
    </r>
  </si>
  <si>
    <t>欧阳吉隆
18689521368
陈泽伟
13976043569</t>
  </si>
  <si>
    <t>铺前中心渔港商业综合体-海鲜美食商业街</t>
  </si>
  <si>
    <t>本项目拟建海鲜美食商业街。</t>
  </si>
  <si>
    <t>控规：A0803地块
土超：文国土储（2022）-143号</t>
  </si>
  <si>
    <t>商务商业混合用地</t>
  </si>
  <si>
    <t>≤1.2</t>
  </si>
  <si>
    <r>
      <rPr>
        <b/>
        <sz val="12"/>
        <rFont val="宋体"/>
        <charset val="134"/>
      </rPr>
      <t>政策优势</t>
    </r>
    <r>
      <rPr>
        <sz val="12"/>
        <rFont val="宋体"/>
        <charset val="134"/>
      </rPr>
      <t xml:space="preserve">：项目拥有自由贸易港和国家中心渔港双定位，享受贸易自由、人员进出开放自由和相对宽松的税收制度。
</t>
    </r>
    <r>
      <rPr>
        <b/>
        <sz val="12"/>
        <rFont val="宋体"/>
        <charset val="134"/>
      </rPr>
      <t>区位优势：</t>
    </r>
    <r>
      <rPr>
        <sz val="12"/>
        <rFont val="宋体"/>
        <charset val="134"/>
      </rPr>
      <t xml:space="preserve">内外交通便利，尤其是海文大桥的接通，构建起海口与文昌的衔接，江东新区的总部经济建设将会带动渔港商业办公和相关产业的发展。海陆空交通方面，航道条件优越，通往日本、韩国、中国台湾等国际型航线枢纽优势突出，同时就近结合美兰机场和陆运网络，实现海陆空便捷的货运交通。
</t>
    </r>
    <r>
      <rPr>
        <b/>
        <sz val="12"/>
        <rFont val="宋体"/>
        <charset val="134"/>
      </rPr>
      <t>文化优势：</t>
    </r>
    <r>
      <rPr>
        <sz val="12"/>
        <rFont val="宋体"/>
        <charset val="134"/>
      </rPr>
      <t xml:space="preserve">历史文化资源丰富，浓厚的渔家传统文化和独具特色的民风习俗。
</t>
    </r>
    <r>
      <rPr>
        <b/>
        <sz val="12"/>
        <rFont val="宋体"/>
        <charset val="134"/>
      </rPr>
      <t>生态资源优势：</t>
    </r>
    <r>
      <rPr>
        <sz val="12"/>
        <rFont val="宋体"/>
        <charset val="134"/>
      </rPr>
      <t>生态本底优良，自然景观秀丽，水域水质优越，海产种类丰富。红树林、海底村庄、海滩、阳光、山地等旅游资源为渔港商业综合体发展提供先天有利条件。</t>
    </r>
  </si>
  <si>
    <t>铺前中心渔港商业综合体-主题精品酒店</t>
  </si>
  <si>
    <t>本项目拟建集休闲、度假、旅游、文化体验为一体的高档主题精品酒店。</t>
  </si>
  <si>
    <t>控规：B0901地块土超：文国土储（2022）-144号地块</t>
  </si>
  <si>
    <t>商业用地</t>
  </si>
  <si>
    <t>铺前中心渔港商业综合体-现代文化体验区</t>
  </si>
  <si>
    <t>本项目拟建含主题商业风情街、网红创意手工坊、时尚定制体验店、特色工艺品展示等多种商业业态的现代文化体验区。</t>
  </si>
  <si>
    <t>控规：B0902地块
土超：文国土储（2022）-146号</t>
  </si>
  <si>
    <t>铺前中心渔港商业综合体-滨海休闲娱乐区</t>
  </si>
  <si>
    <t>本项目拟建滨海娱乐区、游艇基地、水上运动、滨海沙滩休闲区在内的综合游乐区。</t>
  </si>
  <si>
    <t>控规：B0903地块土超：文国土储（2022）-147号</t>
  </si>
  <si>
    <t>铺前中心渔港商业综合体-渔人文化中心</t>
  </si>
  <si>
    <t>本项目拟建含渔人码头公园、海鸟观赏点、贝类观赏点、鱼类观赏点在内的渔人文化中心、海洋科普文化中心等。</t>
  </si>
  <si>
    <t>控规：B0905地块土超：文国土储（2023）-61号</t>
  </si>
  <si>
    <t>铺前中心渔港商业综合体-琼北特色民宿</t>
  </si>
  <si>
    <t>本项目拟建以渔文化体验为主题的琼北特色、渔港特色旅游民宿。</t>
  </si>
  <si>
    <t>控规：A1901地块
土超：文国土储（2022）-145号</t>
  </si>
  <si>
    <t>中国航天博物馆海南馆</t>
  </si>
  <si>
    <t>为构建国际旅游消费中心示范区，打造“航天+旅游”大格局，发挥文昌特色旅游优势。本项目拟建设位于文昌国际航天城的中国航天博物馆海南馆，项目用地面积60亩，总建筑面积70,000㎡， 包括博物馆建设及室外配套工程建设，具体规模和内容如下：
（1）博物馆：新建博物馆1栋，总建筑面积为70,000㎡，其中地上 建筑面积约53,000㎡，地下建筑面积17,000㎡，建筑层数为地上4层、地下1层，建筑总高为23.9m，上部主体结构以钢筋混凝土框架结构为主。
（2）室外配套工程：配套建设道路、水池、广场、地上停车（非机动车、大巴车和小车临时快充）、给排水、电气、绿化等工程。
（3）建设内容：建筑工程、安装工程（给排水、电气、暖通、消防）及室外配套工程。
项目将依托文昌发射基地和商业航天发射场打造航天特色综合性博物馆，突出航天文物展览、航天知识普及、太空体验、航天研学等功能，带动海南航天+旅游产业快速发展。</t>
  </si>
  <si>
    <t>文昌国际航天城旅游区</t>
  </si>
  <si>
    <t>文昌国际航天城起步区八门湾西片区，滨湾路与航天东三路之间，BM-A-1102地块（西地块）</t>
  </si>
  <si>
    <t>图书展览用地</t>
  </si>
  <si>
    <r>
      <rPr>
        <b/>
        <sz val="12"/>
        <rFont val="宋体"/>
        <charset val="134"/>
      </rPr>
      <t>政策优势：</t>
    </r>
    <r>
      <rPr>
        <sz val="12"/>
        <rFont val="宋体"/>
        <charset val="134"/>
      </rPr>
      <t>项目符合国家对于加强科技普及与航天强国战略的发展要求，同时满足与海南省文昌市“十四五”规划的衔接及《海南文昌国际航天城起步区产业规划》需要。</t>
    </r>
    <r>
      <rPr>
        <b/>
        <sz val="12"/>
        <rFont val="宋体"/>
        <charset val="134"/>
      </rPr>
      <t xml:space="preserve">
区位优势：</t>
    </r>
    <r>
      <rPr>
        <sz val="12"/>
        <rFont val="宋体"/>
        <charset val="134"/>
      </rPr>
      <t>项目位于文昌市国际航天城起步区，“三横三纵”路网已实现功能性通车，内外交通便利。</t>
    </r>
    <r>
      <rPr>
        <b/>
        <sz val="12"/>
        <rFont val="宋体"/>
        <charset val="134"/>
      </rPr>
      <t xml:space="preserve">
产业优势：</t>
    </r>
    <r>
      <rPr>
        <sz val="12"/>
        <rFont val="宋体"/>
        <charset val="134"/>
      </rPr>
      <t>项目依托中国首个、全国唯一的商业航天发射场，将实现常态化发射，博物馆将具备独有的航天各要素展示、宣传普及航天文化的优势。将成为文昌市对外宣传的亮点，是航天城靓丽的名片。</t>
    </r>
    <r>
      <rPr>
        <b/>
        <sz val="12"/>
        <rFont val="宋体"/>
        <charset val="134"/>
      </rPr>
      <t xml:space="preserve">
配套设施优势：</t>
    </r>
    <r>
      <rPr>
        <sz val="12"/>
        <rFont val="宋体"/>
        <charset val="134"/>
      </rPr>
      <t>航天城产业服务中心已投入使用，众创空间迎来园区企业陆续进驻；人才房、清华附中文昌学校、同济文昌医院距离园区不到10分钟车程。</t>
    </r>
  </si>
  <si>
    <t>中国航天科技馆</t>
  </si>
  <si>
    <t>为构建国际旅游消费中心示范区，打造“航天+旅游”大格局，发挥文昌特色旅游优势。本项目拟建设位于文昌国际航天城的中国航天科技馆，项目用地面积约40亩，总建筑面积48,330㎡。包括科技馆建设及室外配套工程建设，具体规模和内容如下：
（1）航天科技馆：新建航天科技馆1栋，总建筑面积48,330㎡，其中地上建筑面积约37,180㎡，地下建筑面积11,150㎡。建筑总高23.9m。上部主体结构以钢筋混凝土框架结构为主。 
（2）室外配套工程：配套建设道路、广场、停车场（非机动车和大 巴车）、给排水、电气、绿化等工程。 
（3）建设内容：建筑工程、安装工程（给排水、电气、暖通、消 防）及室外配套工程。项目将依托文昌发射基地和商业航天发射场打造航天特色综合性科技馆，突出航天文物展览、航天知识普及、太空体验、航天研学等功能，带动海南航天+旅游产业快速发展。</t>
  </si>
  <si>
    <t>文昌国际航天城起步区八门湾西片区，滨湾路与航天东三路之间，BM-A-1102地块（东地块）</t>
  </si>
  <si>
    <r>
      <rPr>
        <b/>
        <sz val="12"/>
        <rFont val="宋体"/>
        <charset val="134"/>
      </rPr>
      <t>政策优势：</t>
    </r>
    <r>
      <rPr>
        <sz val="12"/>
        <rFont val="宋体"/>
        <charset val="134"/>
      </rPr>
      <t>项目符合国家对于加强科技普及与航天强国战略的发展要求，同时满足与海南省文昌市“十四五”规划的衔接及《海南文昌国际航天城起步区产业规划》需要。</t>
    </r>
    <r>
      <rPr>
        <b/>
        <sz val="12"/>
        <rFont val="宋体"/>
        <charset val="134"/>
      </rPr>
      <t xml:space="preserve">
区位优势：</t>
    </r>
    <r>
      <rPr>
        <sz val="12"/>
        <rFont val="宋体"/>
        <charset val="134"/>
      </rPr>
      <t>项目位于文昌市国际航天城起步区，“三横三纵”路网已实现功能性通车，内外交通便利。</t>
    </r>
    <r>
      <rPr>
        <b/>
        <sz val="12"/>
        <rFont val="宋体"/>
        <charset val="134"/>
      </rPr>
      <t xml:space="preserve">
产业优势：</t>
    </r>
    <r>
      <rPr>
        <sz val="12"/>
        <rFont val="宋体"/>
        <charset val="134"/>
      </rPr>
      <t>项目依托中国首个、全国唯一的商业航天发射场，将实现常态化发射，科技馆将具备独有的航天各要素展示、宣传普及航天文化的优势。将成为文昌市对外宣传的亮点，是航天城靓丽的名片。</t>
    </r>
    <r>
      <rPr>
        <b/>
        <sz val="12"/>
        <rFont val="宋体"/>
        <charset val="134"/>
      </rPr>
      <t xml:space="preserve">
配套设施优势：</t>
    </r>
    <r>
      <rPr>
        <sz val="12"/>
        <rFont val="宋体"/>
        <charset val="134"/>
      </rPr>
      <t>航天城产业服务中心已投入使用，众创空间迎来园区企业陆续进驻；人才房、清华附中文昌学校、同济文昌医院距离园区不到10分钟车程。</t>
    </r>
  </si>
  <si>
    <t>文昌航天发射观摩营地项目</t>
  </si>
  <si>
    <t>为构建国际旅游消费中心示范区，打造“航天+旅游”大格局，发挥文昌特色旅游优势。本项目拟建设文昌航天科普中心二期项目。
将依托航天发射场，打造集航天科普、航天研学、发射观摩、工业旅游、发射场旅游、航天赛事、表演活动、航天文创等一体的航天发射观摩营地，目标打造成为中国航天旅游项目的顶流。</t>
  </si>
  <si>
    <t>龙楼镇</t>
  </si>
  <si>
    <r>
      <rPr>
        <b/>
        <sz val="12"/>
        <rFont val="宋体"/>
        <charset val="134"/>
      </rPr>
      <t>政策优势：</t>
    </r>
    <r>
      <rPr>
        <sz val="12"/>
        <rFont val="宋体"/>
        <charset val="134"/>
      </rPr>
      <t>项目符合国家对于加强科技普及与航天强国战略的发展要求，同时满足与海南省文昌市“十四五”规划的衔接及《海南文昌国际航天城起步区产业规划》需要。</t>
    </r>
    <r>
      <rPr>
        <b/>
        <sz val="12"/>
        <rFont val="宋体"/>
        <charset val="134"/>
      </rPr>
      <t xml:space="preserve">
区位优势：</t>
    </r>
    <r>
      <rPr>
        <sz val="12"/>
        <rFont val="宋体"/>
        <charset val="134"/>
      </rPr>
      <t>项目位于文昌市国际航天城起步区，“三横三纵”路网已实现功能性通车，内外交通便利。</t>
    </r>
    <r>
      <rPr>
        <b/>
        <sz val="12"/>
        <rFont val="宋体"/>
        <charset val="134"/>
      </rPr>
      <t xml:space="preserve">
产业优势：</t>
    </r>
    <r>
      <rPr>
        <sz val="12"/>
        <rFont val="宋体"/>
        <charset val="134"/>
      </rPr>
      <t>项目依托中国首个、全国唯一的商业航天发射场，将实现常态化发射，科技馆将具备独有的航天要素，是宣传普及航天文化和群众、学生等体验航天科技、学习科技知识的最佳场所。与航天博物馆海南馆一道，将成为文昌市航天文化体验的亮点，是航天城靓丽的名片。</t>
    </r>
    <r>
      <rPr>
        <b/>
        <sz val="12"/>
        <rFont val="宋体"/>
        <charset val="134"/>
      </rPr>
      <t xml:space="preserve">
配套设施优势：</t>
    </r>
    <r>
      <rPr>
        <sz val="12"/>
        <rFont val="宋体"/>
        <charset val="134"/>
      </rPr>
      <t>航天城产业服务中心已投入使用，清华附中文昌学校、同济文昌医院距离园区不到10分钟车程。</t>
    </r>
  </si>
  <si>
    <t>文昌航天旅游太空娱乐基地</t>
  </si>
  <si>
    <t>为构建国际旅游消费中心示范区，打造“航天+旅游”大格局，发挥文昌特色旅游优势。本项目拟建设占地面积300亩的航天旅游太空娱乐基地，将依托航天发射场，重点打造：                           （1）太空模拟训练项目，提供太空飞行员训练模拟器，让游客亲身体验太空飞行员的培训过程，学习飞船操控、重力变化等技能。（2）太空观测体验项目，安排游客参与太空望远镜观测活动，观赏星空、行星、星系等天体，了解宇宙奥秘。                    （3）太空漫步体验项目，提供虚拟现实技术支持，让游客感受在太空中漫步地畅快，仿佛置身于外太空环境中。                    （4）太空科普讲堂，定期举办太空科普讲座，邀请航天专家分享最新的太空科技成果和探索进展，增加游客对太空的认识和兴趣。（5）太空飞行体验项目，提供太空飞行模拟器，让游客感受太空飞行的惊险，体验无重力状态下的滑翔和飞行。                      （6）太空生存挑战项目，设计太空生存挑战项目，考验游客在极端环境下的生存能力和团队合作精神，增强他们的挑战意识和适应能力。</t>
  </si>
  <si>
    <t>航天大道以南、航天科普中心以东，龙楼镇十字口以西</t>
  </si>
  <si>
    <t>文旅设施用地、商服用地</t>
  </si>
  <si>
    <r>
      <rPr>
        <b/>
        <sz val="12"/>
        <rFont val="宋体"/>
        <charset val="134"/>
      </rPr>
      <t>政策优势：</t>
    </r>
    <r>
      <rPr>
        <sz val="12"/>
        <rFont val="宋体"/>
        <charset val="134"/>
      </rPr>
      <t>项目符合国家对于加强科技普及与航天强国战略的发展要求，同时满足与海南省文昌市“十四五”规划的衔接及《海南文昌国际航天城起步区产业规划》需要。</t>
    </r>
    <r>
      <rPr>
        <b/>
        <sz val="12"/>
        <rFont val="宋体"/>
        <charset val="134"/>
      </rPr>
      <t xml:space="preserve">
区位优势：</t>
    </r>
    <r>
      <rPr>
        <sz val="12"/>
        <rFont val="宋体"/>
        <charset val="134"/>
      </rPr>
      <t>项目位于文昌市国际航天城起步区，“三横三纵”路网已实现功能性通车，内外交通便利。</t>
    </r>
    <r>
      <rPr>
        <b/>
        <sz val="12"/>
        <rFont val="宋体"/>
        <charset val="134"/>
      </rPr>
      <t xml:space="preserve">
产业优势：</t>
    </r>
    <r>
      <rPr>
        <sz val="12"/>
        <rFont val="宋体"/>
        <charset val="134"/>
      </rPr>
      <t>项目依托中国首个、全国唯一的商业航天发射场，和2024年实现常态化发射的独有优势，与航天科技馆、航天博物馆、航天发射营地，组成完整的参观、体验、娱乐的文旅链条，为游客和青少年提供丰富且具有高度专业性的航天科技深度体验的业态，是必不可少的、具备航天特色的项目，是航天城靓丽的名片。</t>
    </r>
    <r>
      <rPr>
        <b/>
        <sz val="12"/>
        <rFont val="宋体"/>
        <charset val="134"/>
      </rPr>
      <t xml:space="preserve">
配套设施优势：</t>
    </r>
    <r>
      <rPr>
        <sz val="12"/>
        <rFont val="宋体"/>
        <charset val="134"/>
      </rPr>
      <t>航天城产业服务中心已投入使用，清华附中文昌学校、同济文昌医院距离园区不到10分钟车程。</t>
    </r>
  </si>
  <si>
    <t>航天海岸与航天大道“十二星座观景平台”</t>
  </si>
  <si>
    <t>为构建国际旅游消费中心示范区，打造“航天+旅游”大格局，发挥文昌特色旅游优势。本项目拟围绕发射区，在5公里长的航天大道以及发射场周边海岸线，建设以12星座命名的观礼平台，为游客提供近距离观测卫星发射观测体验，感受中国航天发射的现场氛围和科技魅力。</t>
  </si>
  <si>
    <t>文昌国际航天城发射区</t>
  </si>
  <si>
    <t>林地、文旅设施用地</t>
  </si>
  <si>
    <r>
      <rPr>
        <b/>
        <sz val="12"/>
        <rFont val="宋体"/>
        <charset val="134"/>
      </rPr>
      <t>政策优势：</t>
    </r>
    <r>
      <rPr>
        <sz val="12"/>
        <rFont val="宋体"/>
        <charset val="134"/>
      </rPr>
      <t>项目符合国家对于加强科技普及与航天强国战略的发展要求，同时满足与海南省文昌市“十四五”规划的衔接及《海南文昌国际航天城起步区产业规划》需要。</t>
    </r>
    <r>
      <rPr>
        <b/>
        <sz val="12"/>
        <rFont val="宋体"/>
        <charset val="134"/>
      </rPr>
      <t xml:space="preserve">
区位优势：</t>
    </r>
    <r>
      <rPr>
        <sz val="12"/>
        <rFont val="宋体"/>
        <charset val="134"/>
      </rPr>
      <t>项目位于文昌市国际航天城起步区，“三横三纵”路网已实现功能性通车，内外交通便利。</t>
    </r>
    <r>
      <rPr>
        <b/>
        <sz val="12"/>
        <rFont val="宋体"/>
        <charset val="134"/>
      </rPr>
      <t xml:space="preserve">
产业优势：</t>
    </r>
    <r>
      <rPr>
        <sz val="12"/>
        <rFont val="宋体"/>
        <charset val="134"/>
      </rPr>
      <t>项目依托中国首个、全国唯一的商业航天发射场和2024年实现常态化发射的独有优势，为广大游客提供便利、悠闲的发射卫星观测体验。</t>
    </r>
    <r>
      <rPr>
        <b/>
        <sz val="12"/>
        <rFont val="宋体"/>
        <charset val="134"/>
      </rPr>
      <t xml:space="preserve">
配套设施优势：</t>
    </r>
    <r>
      <rPr>
        <sz val="12"/>
        <rFont val="宋体"/>
        <charset val="134"/>
      </rPr>
      <t>航天城产业服务中心已投入使用，清华附中文昌学校、同济文昌医院距离园区不到10分钟车程。</t>
    </r>
  </si>
  <si>
    <t>文昌市航天公园建设项目</t>
  </si>
  <si>
    <t>项目分为2个园区，分别位于文昌市龙楼镇宝陵河南北两侧，属于上位规划中的“航天中心-八门湾”旅游组团。打造世界级航天公园项目基础投资约为30亿，整体投资逾百亿。建设内容为集航天博览、科普、科幻、娱乐、亲子研学、观光度假于一体的一站式全龄航天旅游综合体、超级旅游目的地；依托文昌航天发射场，主题公园将建设成为国际化、开放型、商业化、军民融合的综合性体验中心。主要包括4大顶尖场景集群：博物馆超级引擎（包括航天艺术文化馆、宇宙数字博物馆等）、科技体验魅力核（包括三体世界营、火星移民营等）、沉浸娱乐活力核（包括元宇宙剧场、国家航天梦演艺中心等）、顶级峰会助推核（包括航天航科博览会馆、航天顶尖科学家大会馆等），3大配套场馆集群：商业配套（包括一带一路风情街、海南特色馆等）、休闲度假（包括航天IP度假酒店、三体度假村）、超级营地（包括顶级房车营地、太空音乐节营地等）。</t>
  </si>
  <si>
    <r>
      <rPr>
        <b/>
        <sz val="12"/>
        <rFont val="宋体"/>
        <charset val="134"/>
      </rPr>
      <t>政策优势：</t>
    </r>
    <r>
      <rPr>
        <sz val="12"/>
        <rFont val="宋体"/>
        <charset val="134"/>
      </rPr>
      <t>2020年6月1日，党中央颁布《海南国际自贸港建设总体方案》。2018年3月，国家发改委等六部委颁布《关于规范主题公园建设发展的指导意见》，从国家层面明确发展方向，对主题公园提出科学规划、严格规范和提升质量的总体要求。</t>
    </r>
    <r>
      <rPr>
        <b/>
        <sz val="12"/>
        <rFont val="宋体"/>
        <charset val="134"/>
      </rPr>
      <t xml:space="preserve">
产业优势：</t>
    </r>
    <r>
      <rPr>
        <sz val="12"/>
        <rFont val="宋体"/>
        <charset val="134"/>
      </rPr>
      <t xml:space="preserve">区域产业基础—国际航天城起步区是航天国际交流合作的重要平台、融合创新和旅游创新的重要载体。                                           </t>
    </r>
    <r>
      <rPr>
        <b/>
        <sz val="12"/>
        <rFont val="宋体"/>
        <charset val="134"/>
      </rPr>
      <t>区位优势：</t>
    </r>
    <r>
      <rPr>
        <sz val="12"/>
        <rFont val="宋体"/>
        <charset val="134"/>
      </rPr>
      <t>项目距离发射场最近的观测点约3.5km，紧邻S206文昌旅游公路，在建的海南环岛旅游公路穿过场地内部海文高速以及东环铁路位于文昌市域范围西侧。项目地距离文昌站及文昌车站的车程均在30分钟内(30km内)，距离海口美兰机场85km，车程约为1小时。“两桥一路”、海文高速以及东环铁路和清澜港的新格局将创建岛内“两小时旅游交通圈”，带动旅游产业的健康发展。</t>
    </r>
  </si>
  <si>
    <t>环八门湾片区旅游项目</t>
  </si>
  <si>
    <t>为构建国际旅游消费中心示范区，打造琼北旅游大格局，发挥文昌特色旅游优势。本项目拟开展八门湾红树林修复，完善升级旅游配套设施，打造集航天休闲游、农旅观光游、生态体验游为一体的东部明珠。
沿八门湾沿线设置观光体验、自然徒步、郊野穿越三段旅游路线，线路1观光体验区：草上飞、印第安村、鲨鱼谷观测塔等；线路2自然体验区：房车露营、独木舟步道；线路3荒野体验区：水岸露营、木舟小径。
北部湾片区规划旅游活动区域四处；新增旅游配套设施五处，占地约19400㎡酒店民宿等配套五处；落实与增补配套设施18处；调整四级以下公益林地调整规划的用地规模约31700㎡。
包含业态：林间树屋、民宿接待中心、停车场、浮岛木栈道、木塘酒店、红树酒店、红树公园、古树漫游径、360°海上观景点、观鸟屋和监测平台、夜间动物园、水上餐厅、缤纷花道、乡野小径、排球场、红树林保护区、稻田景观、驿站等。</t>
  </si>
  <si>
    <t>文城镇、东阁镇、文教镇、东郊镇</t>
  </si>
  <si>
    <r>
      <rPr>
        <b/>
        <sz val="12"/>
        <rFont val="宋体"/>
        <charset val="134"/>
      </rPr>
      <t>政策优势：</t>
    </r>
    <r>
      <rPr>
        <sz val="12"/>
        <rFont val="宋体"/>
        <charset val="134"/>
      </rPr>
      <t xml:space="preserve">相关支持政策。《关于加强国土空间生态修复的指导意见》(琼自然资修[2021]237号)中强调“重点推动红树林适生区域退塘还林还湿，到2025年，完成国家和省下达的红树林种植和修复任务，扩大红树林面积，提高生物多样性，改善海洋生态环境，提升区域抵御海岸侵蚀、台风、风暴潮等海洋灾害能力。”
</t>
    </r>
    <r>
      <rPr>
        <b/>
        <sz val="12"/>
        <rFont val="宋体"/>
        <charset val="134"/>
      </rPr>
      <t>产业优势：</t>
    </r>
    <r>
      <rPr>
        <sz val="12"/>
        <rFont val="宋体"/>
        <charset val="134"/>
      </rPr>
      <t xml:space="preserve">海南省推出新的旅游形象宣传片并在央视等平台播放，展现了海南文旅的全新形象。成功举办海南旅游六省巡回宣传推广和自贸港旅游推介会等活动，有力提升了游客对海南旅游新形象的认知。
</t>
    </r>
    <r>
      <rPr>
        <b/>
        <sz val="12"/>
        <rFont val="宋体"/>
        <charset val="134"/>
      </rPr>
      <t>配套优势：</t>
    </r>
    <r>
      <rPr>
        <sz val="12"/>
        <rFont val="宋体"/>
        <charset val="134"/>
      </rPr>
      <t>已建成八门湾绿道，该绿道跨越文城、东阁、文教及东郊4镇，一期建设总长54公里，其中主线45公里，支线9公里八门湾绿道沿线布置一级服务点有11个，二级服务点有19个，满足游客游览骑行途中休憩、补给、换乘的需求，为绿道配套设施的集中设置区。</t>
    </r>
  </si>
  <si>
    <t>文南村乡村休闲和文化旅游产业项目</t>
  </si>
  <si>
    <t>为构建国际旅游消费中心示范区，打造琼北旅游大格局，发挥文昌特色旅游优势。本项目拟建设文南村乡村休闲和文化旅游产业项目基地，推进乡村振兴取得实效，进一步壮大村级集体经济，促进农民增收。</t>
  </si>
  <si>
    <t>文昌市文教镇文南村</t>
  </si>
  <si>
    <t>原宗儒小学校区，文昌市文教镇文南村委会办公室南侧100米处</t>
  </si>
  <si>
    <t>教育用地</t>
  </si>
  <si>
    <r>
      <rPr>
        <b/>
        <sz val="12"/>
        <rFont val="宋体"/>
        <charset val="134"/>
      </rPr>
      <t>政策优势：</t>
    </r>
    <r>
      <rPr>
        <sz val="12"/>
        <rFont val="宋体"/>
        <charset val="134"/>
      </rPr>
      <t>2020年中共中央、国务院印发了《关于全面加强新时代大中小学劳动教育的意见》，要求把劳动素养评价结果作为衡量学生全面发展情况的重要内容，作为评优评先的重要参考和毕业依据，作为高一级学校录取的重要参考或依据。建设研学基地成为推进农耕、实践与户外研学深度结合的重要路径。</t>
    </r>
    <r>
      <rPr>
        <b/>
        <sz val="12"/>
        <rFont val="宋体"/>
        <charset val="134"/>
      </rPr>
      <t xml:space="preserve">
区位优势：</t>
    </r>
    <r>
      <rPr>
        <sz val="12"/>
        <rFont val="宋体"/>
        <charset val="134"/>
      </rPr>
      <t>本项目位于文昌市文教镇文南村，距文教镇政府驻地1公里，文铜公路省道穿村而过，项目区位优越，交通便捷。
配套优势：项目场地内部有独立封闭院墙，占地面积约6亩，已完成主体两栋教学楼校舍的装饰改造工程，均配套水电，项目可实现拎包入住。</t>
    </r>
    <r>
      <rPr>
        <b/>
        <sz val="12"/>
        <rFont val="宋体"/>
        <charset val="134"/>
      </rPr>
      <t xml:space="preserve">
产业优势：</t>
    </r>
    <r>
      <rPr>
        <sz val="12"/>
        <rFont val="宋体"/>
        <charset val="134"/>
      </rPr>
      <t>本项目具有独特的文化特色和教育意义，可以吸引更多的客群，开展更多的户外教育项目；可合作开发民宿、教育研学基地等项目。</t>
    </r>
  </si>
  <si>
    <t>文昌市文教镇</t>
  </si>
  <si>
    <t>钱光利13519830035林永青
13976628621</t>
  </si>
  <si>
    <t>龙楼镇观景平台二项目</t>
  </si>
  <si>
    <t>为构建国际旅游消费中心示范区，打造“航天+旅游”大格局，发挥文昌特色旅游优势。本项目拟在洪福村预留地建设观礼平台，为游客提供近距离观测卫星发射观测体验，感受中国航天发射的现场氛围和科技魅力。地块坐落于淇水湾大道洪福段南侧，属于国有划拨地，土地权属为淇水、洪福一、二、三村民小组共有地，铜鼓岭控规中用地性质为商业用地，地块面积为70亩。</t>
  </si>
  <si>
    <t>淇水湾大道洪福段南侧</t>
  </si>
  <si>
    <t>文国用(2015)W1500811</t>
  </si>
  <si>
    <t>国有划拨土地，商业用地</t>
  </si>
  <si>
    <r>
      <rPr>
        <b/>
        <sz val="12"/>
        <rFont val="宋体"/>
        <charset val="134"/>
      </rPr>
      <t>政策优势：</t>
    </r>
    <r>
      <rPr>
        <sz val="12"/>
        <rFont val="宋体"/>
        <charset val="134"/>
      </rPr>
      <t xml:space="preserve">项目符合国家对于海南自由贸易港建设与航天强国战略的发展要求，同时满足与海南省及文昌市“十四五”规划的衔接及《海南文昌国际航天城起步区产业规划》需要。
</t>
    </r>
    <r>
      <rPr>
        <b/>
        <sz val="12"/>
        <rFont val="宋体"/>
        <charset val="134"/>
      </rPr>
      <t>区位优势：</t>
    </r>
    <r>
      <rPr>
        <sz val="12"/>
        <rFont val="宋体"/>
        <charset val="134"/>
      </rPr>
      <t xml:space="preserve">项目位于龙楼镇，靠近中国文昌航天发射场、文昌商业航天发射场，为航天发射最佳观赏点，内外交通便利。
</t>
    </r>
    <r>
      <rPr>
        <b/>
        <sz val="12"/>
        <rFont val="宋体"/>
        <charset val="134"/>
      </rPr>
      <t>产业优势：</t>
    </r>
    <r>
      <rPr>
        <sz val="12"/>
        <rFont val="宋体"/>
        <charset val="134"/>
      </rPr>
      <t>中国首个、全国唯一的商业航天发射场建设正在全力冲刺，1号、2号发射工位分别于2022年7月、10月开工建设，9月底首飞并实现常态化发射。</t>
    </r>
  </si>
  <si>
    <t>林道明
13322017511吴淑惠
18898235821</t>
  </si>
  <si>
    <t>龙楼镇观景平台三项目</t>
  </si>
  <si>
    <t>为构建国际旅游消费中心示范区，打造“航天+旅游”大格局，发挥文昌特色旅游优势。本项目拟在文场村预留地建设观礼平台，为游客提供近距离观测卫星发射观测体验，感受中国航天发射的现场氛围和科技魅力。地块坐落于文铜公路北侧、金星村委会文场村南侧，属于国有储备地，土地权属涉及文场村民小组、水土保持站用地，控规用地性质为商业用地、商务金融商业混合用地、部分为农业公园用地及公园绿地，地块面积为205亩。</t>
  </si>
  <si>
    <t>文铜公路北侧、金星村委会文场村南侧</t>
  </si>
  <si>
    <t>国有储备地，商业用地</t>
  </si>
  <si>
    <t>文昌潮滩渔村民宿项目</t>
  </si>
  <si>
    <t>为构建国际旅游消费中心示范区，打造琼北旅游大格局，发挥文昌特色旅游优势。本项目拟建设：帐篷露营式临建（1000平方米）、二层集装箱型民宿（2500平方米）、原建筑修缮改造（2800平方米）、单层集装箱型民宿（1000平方米）、网红观光塔（6个）。</t>
  </si>
  <si>
    <t>潮滩渔村</t>
  </si>
  <si>
    <t>集体建设用地、林地</t>
  </si>
  <si>
    <r>
      <rPr>
        <b/>
        <sz val="12"/>
        <rFont val="宋体"/>
        <charset val="134"/>
      </rPr>
      <t>区位优势：</t>
    </r>
    <r>
      <rPr>
        <sz val="12"/>
        <rFont val="宋体"/>
        <charset val="134"/>
      </rPr>
      <t xml:space="preserve">项目位于环岛旅游公路沿线，距离海文大桥18公里，地理位置优越。
</t>
    </r>
    <r>
      <rPr>
        <b/>
        <sz val="12"/>
        <rFont val="宋体"/>
        <charset val="134"/>
      </rPr>
      <t>发展优势：</t>
    </r>
    <r>
      <rPr>
        <sz val="12"/>
        <rFont val="宋体"/>
        <charset val="134"/>
      </rPr>
      <t>本项目后续拟建设民宿，建成后能成为休闲旅游和海鲜餐饮的网红打卡点。</t>
    </r>
  </si>
  <si>
    <t>南海和美乡村村庄产业项目</t>
  </si>
  <si>
    <t>本项目依托海南环岛旅游公路贯穿而过的优势，南海村赶海文化及小海鲜特色、村庄百年老宅及传统村落、田园风光等资源，分批打造，其中一批次为核心业态，率先打造具有引流特质的品牌和商业业态，再带动第二批次的小业态进驻，通过点状供地和景观路网结合的方式打造具有现代潮奢特质的商业区，打造环岛旅游公路重要线下承载点，成为文昌旅游一大亮点。</t>
  </si>
  <si>
    <t>文城镇
南海村</t>
  </si>
  <si>
    <t>工业用地、商业用地</t>
  </si>
  <si>
    <r>
      <rPr>
        <b/>
        <sz val="12"/>
        <rFont val="宋体"/>
        <charset val="134"/>
      </rPr>
      <t>政策优势：</t>
    </r>
    <r>
      <rPr>
        <sz val="12"/>
        <rFont val="宋体"/>
        <charset val="134"/>
      </rPr>
      <t xml:space="preserve">①中央一号文件《关于做好2023年全面推进乡村振兴重点工作的意见》，全面推进乡村振兴，加快农业农村现代化。加强农村基础设施建设，推动乡村产业高质量发展，拓宽农民增收致富渠道，扎实推进宜居宜业和美乡村建设。
②琼发[2023]1号文件《关于做好2023年全面推进乡村振兴重点工作的实施意见》，实施文化产业赋能乡村振兴计划、乡村休闲旅游精品工程，着力打造和提升一批具有地域特色和民族风情的民俗村落。实施休闲渔业“五个一工程”，建设“美丽渔村”10个以上；出台海南省休闲旅游度假区标准，新增椰级乡村旅游点20家。
</t>
    </r>
    <r>
      <rPr>
        <b/>
        <sz val="12"/>
        <rFont val="宋体"/>
        <charset val="134"/>
      </rPr>
      <t>区位优势：</t>
    </r>
    <r>
      <rPr>
        <sz val="12"/>
        <rFont val="宋体"/>
        <charset val="134"/>
      </rPr>
      <t>文城镇南海村区位优越，交通便捷，紧邻省旅游公路，距海琼高速10km，距文昌动车站12km。本项目依托文昌与海口、琼海、万宁、陵水与三亚等周边沿海城市的交通网格，联动环岛旅游公路，结合滨海景点、旅游驿站，融入椰乡、文化等旅游元素，形成“点、线、面”格局。</t>
    </r>
  </si>
  <si>
    <t>文昌市文城镇</t>
  </si>
  <si>
    <t>龙伟
13876159060
龙籍宾
18808909027</t>
  </si>
  <si>
    <t>冯坡镇下村仔村农旅项目</t>
  </si>
  <si>
    <t>为构建国际旅游消费中心示范区，打造琼北旅游大格局，发挥文昌特色旅游优势。本项目拟建设总用地面积990亩的农旅项目。建设精品民宿区、垂钓游玩区、湿地公园、高标准农田等。
（1）精品民宿区
建设精品民宿区50亩，包括接待中心、亲子客房、豪华客房、景观客房、特色餐厅，配套建设停车场、道路、供电、给排水、供气、绿化等基础设施。
（2）垂钓游玩区
清退鱼塘120亩，建设垂钓游玩区。建设综合服务中心、售票点、垂钓木屋、渔文化博物馆、渔味餐厅、农家乐、景观工程、游步道、驳岸改造、漫水堤坝、植物绿化等，供游客垂钓和游玩。
（3）湿地公园
垂钓游玩区和湿地公园共计300亩，湿地公园主要包括湿地木栈道、湿地观景台、湿地保护区等，供游客近距离观察各种珍稀鸟类、动物和植物。
（4）高标准农田
开发种植700亩高标准农田，按照“田成方、路相通、渠相连、旱能灌、涝能排”的标准，把“农田”变为“良田”，助力冯坡镇农业实现高质量发展。</t>
  </si>
  <si>
    <t>冯坡镇下村仔村</t>
  </si>
  <si>
    <t>农村集体流转土地、商业服务业用地、农业用地</t>
  </si>
  <si>
    <r>
      <rPr>
        <b/>
        <sz val="12"/>
        <rFont val="宋体"/>
        <charset val="134"/>
      </rPr>
      <t>政策优势：</t>
    </r>
    <r>
      <rPr>
        <sz val="12"/>
        <rFont val="宋体"/>
        <charset val="134"/>
      </rPr>
      <t xml:space="preserve">主动融入“海口经济圈”，为经济注入新动能。《文昌市国土空间总体规划(2020-2035年)》提出，要融入海南自贸港“三极一区”区域协调发展格局，通过深耕高新技术产业、旅游度假产业、现代服务产业、海洋新兴产业、热带特色农业等“五大”产业领域，加快现代产业转型升级；并将建立海空交通枢纽，立足“四方五港”，提升改造清澜港的综合对外功能，加快木兰港建设：建设文昌通用机场，作为美兰、博鳌等机场的补充。本项目主要建设特色农业+乡村旅游项目，符合规划要求。
</t>
    </r>
    <r>
      <rPr>
        <b/>
        <sz val="12"/>
        <rFont val="宋体"/>
        <charset val="134"/>
      </rPr>
      <t>区位优势：</t>
    </r>
    <r>
      <rPr>
        <sz val="12"/>
        <rFont val="宋体"/>
        <charset val="134"/>
      </rPr>
      <t xml:space="preserve">区位交通优势明显，旅游产业提质效。文昌东线高速、环岛高速、东西向快速路和南北向高速已初步连接，形成立体式高速公路网，打通了文昌通达海南各地的高速“神经”。2022年12月，文昌至海口的高铁也正式开通运营，这进一步缩短了文昌与海口之间的时空距离，高铁半小时经济圈初步形成。项目选址位于冯坡镇，距离文昌市城区约60分钟，距离海文高速约30分钟，距离海口美兰机场约60分钟，区位优越，交通便捷。
</t>
    </r>
    <r>
      <rPr>
        <b/>
        <sz val="12"/>
        <rFont val="宋体"/>
        <charset val="134"/>
      </rPr>
      <t>产业优势：</t>
    </r>
    <r>
      <rPr>
        <sz val="12"/>
        <rFont val="宋体"/>
        <charset val="134"/>
      </rPr>
      <t>依托农业资源基础，农旅融合促发展。冯坡镇共有耕地32393万亩，坡地12240万亩，沿海沙地32000亩。适宜种植水稻、花生、瓜果、蔬菜，热带经济作物和高低位池海水养殖等，著名的白茅洋就在其境内。可用于淡水养殖的低洼田和沼泽地10000亩。境内有爱梅、石三、山崛、老村四宗水车，库容量达1694万立方米，为规模化农业开发提供水利保证。</t>
    </r>
  </si>
  <si>
    <t>文昌市冯坡镇</t>
  </si>
  <si>
    <t>张新颖
18898903008</t>
  </si>
  <si>
    <t>南阳红色旅游及研学项目</t>
  </si>
  <si>
    <t>依托当地农、林、田、水、景等自然资源，借助烈士故居旅游聚集效应，以红色文化为核心，以侨乡文化、民俗文化和绿色农业为辅助，以和美乡村建设为策略原则，将南阳村打造成为红色文化旅游与乡村振兴的典范。积极探索乡村振兴建设的新模式，将南阳村建设成为：集文化教育、红色体验、享农村生活、玩民俗活动、游山水田园、品生态产品等多功能于一体的“海南红色旅游与乡村振兴融合发展示范区”。</t>
  </si>
  <si>
    <t>文城镇
南阳村</t>
  </si>
  <si>
    <t>控规：02、03、04、05、07、11、12、13、14地块</t>
  </si>
  <si>
    <t>文化用地、物流仓储用地、零售商业用地</t>
  </si>
  <si>
    <t>1.0（07地块：1.5）</t>
  </si>
  <si>
    <r>
      <rPr>
        <b/>
        <sz val="12"/>
        <rFont val="宋体"/>
        <charset val="134"/>
      </rPr>
      <t>区位优势：</t>
    </r>
    <r>
      <rPr>
        <sz val="12"/>
        <rFont val="宋体"/>
        <charset val="134"/>
      </rPr>
      <t xml:space="preserve">文城镇南阳村位于文昌市文城镇西部，距文昌站约8.5km，距离高隆湾约14.5km，距文昌卫星发射基地约30.5km。
</t>
    </r>
    <r>
      <rPr>
        <b/>
        <sz val="12"/>
        <rFont val="宋体"/>
        <charset val="134"/>
      </rPr>
      <t>产业优势：</t>
    </r>
    <r>
      <rPr>
        <sz val="12"/>
        <rFont val="宋体"/>
        <charset val="134"/>
      </rPr>
      <t>依托南阳红色文化旅游资源和优越的生态环境，将红色文化精神融入生态旅游产品体系中，将南阳建设成为海南省党史教育基地、红色文化与绿色生态旅游融合发展的和美乡村。通过产业提升、乡村休闲旅游带动、红色革命文化发扬、村庄环境整治、生态保护等综合实施，体现出具有地方特色的风情韵味，从而打造集“农、旅、文”为一体的村庄。</t>
    </r>
  </si>
  <si>
    <t>现代渔业产业</t>
  </si>
  <si>
    <t>文昌市铺前湾海水养殖整体用海项目</t>
  </si>
  <si>
    <t>为加速构建现代海洋经济体系，服务海洋强国战略，进一步利用文昌丰富的海洋资源，高质量发展现代渔业，本项目拟集中申请用海总面积为548.6584公顷，用于深海网箱、深海养殖平台、海洋牧场和养殖工船建设，结合休闲旅游等项目，打造独具地方特色的海水养殖项目。</t>
  </si>
  <si>
    <t>文昌市新埠海西侧海域</t>
  </si>
  <si>
    <t>海域</t>
  </si>
  <si>
    <r>
      <rPr>
        <b/>
        <sz val="12"/>
        <rFont val="宋体"/>
        <charset val="134"/>
      </rPr>
      <t>政策优势：</t>
    </r>
    <r>
      <rPr>
        <sz val="12"/>
        <rFont val="宋体"/>
        <charset val="134"/>
      </rPr>
      <t xml:space="preserve">项目拥有自由贸易港和国家中心渔港双定位，除享受贸易自由、人员进出开放自由和相对宽松的税收制度外，还享受渔业转型升级政策和招商优惠政策。
</t>
    </r>
    <r>
      <rPr>
        <b/>
        <sz val="12"/>
        <rFont val="宋体"/>
        <charset val="134"/>
      </rPr>
      <t>区位优势：</t>
    </r>
    <r>
      <rPr>
        <sz val="12"/>
        <rFont val="宋体"/>
        <charset val="134"/>
      </rPr>
      <t xml:space="preserve">项目位于文昌市新埠海西侧海域“七星岭-新埠海旅游休闲娱乐区”范围内，交通便利，物流发达。
</t>
    </r>
    <r>
      <rPr>
        <b/>
        <sz val="12"/>
        <rFont val="宋体"/>
        <charset val="134"/>
      </rPr>
      <t>资源优势：</t>
    </r>
    <r>
      <rPr>
        <sz val="12"/>
        <rFont val="宋体"/>
        <charset val="134"/>
      </rPr>
      <t xml:space="preserve">文昌气候温暖适宜，海水水质优良，水产养殖规模大，产业基础雄厚，涵盖海水养殖、淡水养殖及苗种繁育多领域，市场前景广阔。
</t>
    </r>
    <r>
      <rPr>
        <b/>
        <sz val="12"/>
        <rFont val="宋体"/>
        <charset val="134"/>
      </rPr>
      <t>保障优势：</t>
    </r>
    <r>
      <rPr>
        <sz val="12"/>
        <rFont val="宋体"/>
        <charset val="134"/>
      </rPr>
      <t>文昌渔业发展定位明确，产业功能规划齐全，配套设施完备，科技支撑有力。</t>
    </r>
  </si>
  <si>
    <t>文昌市铺前镇
人民政府</t>
  </si>
  <si>
    <t>韩壮畴15008955122 
陈连叶15595898907</t>
  </si>
  <si>
    <t>文昌蓝色海洋经济综合体项目</t>
  </si>
  <si>
    <t>为加速构建现代海洋经济体系，服务海洋强国战略，进一步利用文昌丰富的海洋资源，高质量发展现代渔业，本项目拟建设深海网箱、深海养殖平台、海洋牧场和养殖工船等深远海养殖项目，并配合深海养殖育种和苗种繁育基地项目，打造具有文昌特色的蓝色海洋经济综合体。</t>
  </si>
  <si>
    <t>文昌市海域</t>
  </si>
  <si>
    <r>
      <rPr>
        <b/>
        <sz val="12"/>
        <rFont val="宋体"/>
        <charset val="134"/>
      </rPr>
      <t>政策优势：</t>
    </r>
    <r>
      <rPr>
        <sz val="12"/>
        <rFont val="宋体"/>
        <charset val="134"/>
      </rPr>
      <t xml:space="preserve">项目拥有自由贸易港和国家中心渔港双定位，除享受贸易自由、人员进出开放自由和相对宽松的税收制度外，还享受渔业转型升级政策和招商优惠政策。
</t>
    </r>
    <r>
      <rPr>
        <b/>
        <sz val="12"/>
        <rFont val="宋体"/>
        <charset val="134"/>
      </rPr>
      <t>区位优势：</t>
    </r>
    <r>
      <rPr>
        <sz val="12"/>
        <rFont val="宋体"/>
        <charset val="134"/>
      </rPr>
      <t xml:space="preserve">文昌市地处海口经济圈优良发展腹地，服务粤港澳大湾区高端消费市场，交通便利，物流发达。
</t>
    </r>
    <r>
      <rPr>
        <b/>
        <sz val="12"/>
        <rFont val="宋体"/>
        <charset val="134"/>
      </rPr>
      <t>资源优势：</t>
    </r>
    <r>
      <rPr>
        <sz val="12"/>
        <rFont val="宋体"/>
        <charset val="134"/>
      </rPr>
      <t xml:space="preserve">文昌气候温暖适宜，海水水质优良，水产养殖规模大，产业基础雄厚，涵盖海水养殖、淡水养殖及苗种繁育多领域，市场前景广阔。
</t>
    </r>
    <r>
      <rPr>
        <b/>
        <sz val="12"/>
        <rFont val="宋体"/>
        <charset val="134"/>
      </rPr>
      <t>保障优势：</t>
    </r>
    <r>
      <rPr>
        <sz val="12"/>
        <rFont val="宋体"/>
        <charset val="134"/>
      </rPr>
      <t>文昌渔业发展定位明确，产业功能规划齐全，配套设施完备，科技支撑强大。</t>
    </r>
  </si>
  <si>
    <t>文昌市
农业农村局</t>
  </si>
  <si>
    <t>欧阳吉隆
18689521368
黄崧
15203671882</t>
  </si>
  <si>
    <t>冯家湾深远海养殖项目</t>
  </si>
  <si>
    <t>为加速构建现代海洋经济体系，服务海洋强国战略，进一步利用文昌丰富的海洋资源，高质量发展现代渔业，本项目拟定用海面积918.20公顷，集中申请用海总面积为816.40公顷，计划投入236口C100型HDPE浮式圆形深水网箱，4艘WX-080C型半潜式智能养殖平台，养殖水体总容量为236.2万m³，预计海水鱼类年产量20077吨。</t>
  </si>
  <si>
    <t>文昌市东郊椰林附近海域</t>
  </si>
  <si>
    <t>冯家湾海洋牧场开发运营项目</t>
  </si>
  <si>
    <t>为加速构建现代海洋经济体系，服务海洋强国战略，进一步利用文昌丰富的海洋资源，高质量发展现代渔业，目前已完成投放礁体约2.6万空方，建成的海洋牧场预计可产生礁区效应影响面积约100公顷。本项目拟围绕已建成的海洋牧场，通过对接项目运营主体，导入海钓、渔业观光、餐饮等休闲渔业项目，丰富冯家湾海洋牧场产品业态。</t>
  </si>
  <si>
    <t>冯家湾海域</t>
  </si>
  <si>
    <r>
      <rPr>
        <b/>
        <sz val="12"/>
        <rFont val="宋体"/>
        <charset val="134"/>
      </rPr>
      <t>政策优势：</t>
    </r>
    <r>
      <rPr>
        <sz val="12"/>
        <rFont val="宋体"/>
        <charset val="134"/>
      </rPr>
      <t xml:space="preserve">项目拥有自由贸易港和国家中心渔港双定位，除享受贸易自由、人员进出开放自由和相对宽松的税收制度外，还享受渔业转型升级政策和招商优惠政策。
</t>
    </r>
    <r>
      <rPr>
        <b/>
        <sz val="12"/>
        <rFont val="宋体"/>
        <charset val="134"/>
      </rPr>
      <t>区位优势：</t>
    </r>
    <r>
      <rPr>
        <sz val="12"/>
        <rFont val="宋体"/>
        <charset val="134"/>
      </rPr>
      <t xml:space="preserve">项目位于文昌市冯家湾海域，离岸最近距离约3.4公里，投放礁体约2.6万空方，建成的海洋牧场预计可产生礁区效应影响面积约100公顷。
</t>
    </r>
    <r>
      <rPr>
        <b/>
        <sz val="12"/>
        <rFont val="宋体"/>
        <charset val="134"/>
      </rPr>
      <t>资源优势：</t>
    </r>
    <r>
      <rPr>
        <sz val="12"/>
        <rFont val="宋体"/>
        <charset val="134"/>
      </rPr>
      <t xml:space="preserve">文昌气候温暖适宜，海水水质优良，水产养殖规模大，产业基础雄厚，涵盖海水养殖、淡水养殖及苗种繁育多领域，市场前景广阔。
</t>
    </r>
    <r>
      <rPr>
        <b/>
        <sz val="12"/>
        <rFont val="宋体"/>
        <charset val="134"/>
      </rPr>
      <t>保障优势：</t>
    </r>
    <r>
      <rPr>
        <sz val="12"/>
        <rFont val="宋体"/>
        <charset val="134"/>
      </rPr>
      <t>文昌渔业发展定位明确，产业功能规划齐全，配套设施完备，科技支撑强大。</t>
    </r>
  </si>
  <si>
    <t>热带海水养殖育种育苗项目</t>
  </si>
  <si>
    <t>为加速构建现代海洋经济体系，服务海洋强国战略，进一步利用文昌丰富的海洋资源，高质量发展现代渔业，本项目拟就对虾和石斑鱼等品种的育种和育苗优势龙头企业建设养殖厂房、实验室、办公楼、宿舍等，打造高端苗种生产基地。</t>
  </si>
  <si>
    <t>C0903</t>
  </si>
  <si>
    <t>设施农用地、工业用地</t>
  </si>
  <si>
    <t>国有水产养殖设施建设用地容积率和绿地率不做要求，建筑密度≥30%，建筑限高24米；工业用地容积率≥1.0</t>
  </si>
  <si>
    <t>热带海水工厂化循环水养殖项目</t>
  </si>
  <si>
    <t>为加速构建现代海洋经济体系，服务海洋强国战略，进一步利用文昌丰富的海洋资源，高质量发展现代渔业，本项目拟建设工厂化养殖厂房、育种育苗中心、实验室、办公室区等。</t>
  </si>
  <si>
    <t>A1207</t>
  </si>
  <si>
    <t>国有水产养殖设施建设用地容积率和绿地率不做要求，工业用地容积率≥1.0</t>
  </si>
  <si>
    <t>海洋产品精深加工项目</t>
  </si>
  <si>
    <t>为加速构建现代海洋经济体系，服务海洋强国战略，进一步利用文昌丰富的海洋资源，高质量发展现代渔业，本项目拟引进国内外龙头水产品及生物制品加工企业，开发鱼虾贝、海马、海葡萄、麒麟菜等精深加工产品，提高产品附加值，推进水产高端制品、生物制药、功能食品和生物化工等精深加工，满足国内外市场需求的高品位、系列化精深加工水产品。</t>
  </si>
  <si>
    <t>A0201</t>
  </si>
  <si>
    <t>渔业企业总部基地</t>
  </si>
  <si>
    <t>为加速构建现代海洋经济体系，服务海洋强国战略，进一步利用文昌丰富的海洋资源，高质量发展现代渔业，本项目拟引进渔业企业总部，形成集商务、办公、科研、运营于一体的企业总部聚集基地，为企业提供良好的中枢式运营管理氛围。以海南自由贸易港优惠政策优势，以辐射东南亚乃至国际的“中心外用效应”为企业铺设前瞻式空间路径。</t>
  </si>
  <si>
    <t>B1601</t>
  </si>
  <si>
    <t>商务金融用地</t>
  </si>
  <si>
    <t>≤3.0</t>
  </si>
  <si>
    <t>渔业相关科研院所和机构</t>
  </si>
  <si>
    <t>为加速构建现代海洋经济体系，服务海洋强国战略，进一步利用文昌丰富的海洋资源，高质量发展现代渔业，本项目拟建立集“良种引进与种质保存、分子设计与良种创制、苗种繁育与市场拓展、新型饲料与绿色渔药、渔业规划与绿色养殖、低碳渔业与尾水治理、渔业装备与智慧渔业、海洋环境监测与修复、海产品精深加工、冷链物流、休闲渔业”等于一体的冯家湾渔业研究院所。</t>
  </si>
  <si>
    <t>B0901</t>
  </si>
  <si>
    <t>≤2.0</t>
  </si>
  <si>
    <t>珠溪河流域水产养殖转型升级EOD示范项目</t>
  </si>
  <si>
    <t>对珠溪河流域内3.8万亩水产养殖进行生态治理等一系列工程措施，系统解决珠溪河流域淡水养殖转型升级问题。通过水生态修复，不但解决原养殖环境存在的本底污染问题，而且为渔业养殖提供清水环境。以清水为资源，结合净水渔业养殖技术，将净化塘及养殖塘进行合理配置，形成鱼类套养，鱼草共生，养殖高附加价值的鲈鱼、鲥鱼等高经济价值鱼类，打造高品质、高产出的生态清水养殖产业链。</t>
  </si>
  <si>
    <t>文昌市珠溪河流域</t>
  </si>
  <si>
    <r>
      <rPr>
        <b/>
        <sz val="12"/>
        <rFont val="宋体"/>
        <charset val="134"/>
      </rPr>
      <t>资源优势：</t>
    </r>
    <r>
      <rPr>
        <sz val="12"/>
        <rFont val="宋体"/>
        <charset val="134"/>
      </rPr>
      <t xml:space="preserve">珠溪河沿线流域资源丰富，水生植物种类多样，具有生态潜藏价值。
</t>
    </r>
    <r>
      <rPr>
        <b/>
        <sz val="12"/>
        <rFont val="宋体"/>
        <charset val="134"/>
      </rPr>
      <t>产业优势：</t>
    </r>
    <r>
      <rPr>
        <sz val="12"/>
        <rFont val="宋体"/>
        <charset val="134"/>
      </rPr>
      <t xml:space="preserve">养殖规模较大，产业基础厚实，流域内累计养殖面积约为11540.60亩。
</t>
    </r>
    <r>
      <rPr>
        <b/>
        <sz val="12"/>
        <rFont val="宋体"/>
        <charset val="134"/>
      </rPr>
      <t>政策优势：</t>
    </r>
    <r>
      <rPr>
        <sz val="12"/>
        <rFont val="宋体"/>
        <charset val="134"/>
      </rPr>
      <t>财政部发布《重点生态保护修复治理资金管理办法》，明确提出“用于山水林田湖草沙冰一体化保护和修复工程的奖补采取项目法分配”。</t>
    </r>
  </si>
  <si>
    <t>黄崧
15203671882</t>
  </si>
  <si>
    <t>先进制造业</t>
  </si>
  <si>
    <t>文昌汽车零部件再制造产业园项目</t>
  </si>
  <si>
    <t>为充分利用文昌多业态的优势，优化产业空间布局，加快培育高质量发展新动能，本项目拟建汽车零部件再制造生产线。</t>
  </si>
  <si>
    <t>约亭产业园区</t>
  </si>
  <si>
    <t>控规：E-06</t>
  </si>
  <si>
    <t>二类工业用地</t>
  </si>
  <si>
    <r>
      <rPr>
        <b/>
        <sz val="12"/>
        <rFont val="宋体"/>
        <charset val="134"/>
      </rPr>
      <t>政策优势：</t>
    </r>
    <r>
      <rPr>
        <sz val="12"/>
        <rFont val="宋体"/>
        <charset val="134"/>
      </rPr>
      <t>项目除享受贸易自由、人员进出开放自由和相对宽松的税收制度外，还享受用地、财政和金融等多项优惠政策支持</t>
    </r>
    <r>
      <rPr>
        <b/>
        <sz val="12"/>
        <rFont val="宋体"/>
        <charset val="134"/>
      </rPr>
      <t>。
区位优势：</t>
    </r>
    <r>
      <rPr>
        <sz val="12"/>
        <rFont val="宋体"/>
        <charset val="134"/>
      </rPr>
      <t>项目位于文昌市东路镇，处于海口市与文昌市的交接地带，是文昌市与海口市经济联系的咽喉与要塞，交通便利，物流发达。</t>
    </r>
    <r>
      <rPr>
        <b/>
        <sz val="12"/>
        <rFont val="宋体"/>
        <charset val="134"/>
      </rPr>
      <t xml:space="preserve">
保障优势：</t>
    </r>
    <r>
      <rPr>
        <sz val="12"/>
        <rFont val="宋体"/>
        <charset val="134"/>
      </rPr>
      <t>园区基础配套良好，是海南省内综合配套完善，能够提供超越“七通一平”配套服务的优势制造类园区。</t>
    </r>
  </si>
  <si>
    <t>约亭产业园</t>
  </si>
  <si>
    <t>张文豪
13876634176
潘玉秀
15116329148</t>
  </si>
  <si>
    <t>文昌医疗器械再制造产业园项目</t>
  </si>
  <si>
    <t>为充分利用文昌多业态的优势， 优化产业空 间布局，加快培育高质量发展新动能，本项目拟建医疗器械再制造生产线。</t>
  </si>
  <si>
    <t>控规：E-07</t>
  </si>
  <si>
    <t>高端食品精深加工产业园项目</t>
  </si>
  <si>
    <t>本项目拟建热带特色果蔬、水产品、休闲食品、保健食品及地方特色预制菜生产线。</t>
  </si>
  <si>
    <t>控规：E-03</t>
  </si>
  <si>
    <r>
      <rPr>
        <b/>
        <sz val="12"/>
        <rFont val="宋体"/>
        <charset val="134"/>
      </rPr>
      <t>政策优势：</t>
    </r>
    <r>
      <rPr>
        <sz val="12"/>
        <rFont val="宋体"/>
        <charset val="134"/>
      </rPr>
      <t xml:space="preserve">项目除享受贸易自由、人员进出开放自由和相对宽松的税收制度外，还享受用地、财政和金融等多项优惠政策支持。
</t>
    </r>
    <r>
      <rPr>
        <b/>
        <sz val="12"/>
        <rFont val="宋体"/>
        <charset val="134"/>
      </rPr>
      <t>区位优势：</t>
    </r>
    <r>
      <rPr>
        <sz val="12"/>
        <rFont val="宋体"/>
        <charset val="134"/>
      </rPr>
      <t xml:space="preserve">项目位于文昌市东路镇，处于海口市与文昌市的交接地带，是文昌市与海口市经济联系的咽喉与要塞，交通便利，物流发达。
</t>
    </r>
    <r>
      <rPr>
        <b/>
        <sz val="12"/>
        <rFont val="宋体"/>
        <charset val="134"/>
      </rPr>
      <t>资源优势：</t>
    </r>
    <r>
      <rPr>
        <sz val="12"/>
        <rFont val="宋体"/>
        <charset val="134"/>
      </rPr>
      <t xml:space="preserve">文昌气候温暖适宜，海水水质优良，种植和养殖产业基础雄厚，盛产特色热带果蔬和水产品。
</t>
    </r>
    <r>
      <rPr>
        <b/>
        <sz val="12"/>
        <rFont val="宋体"/>
        <charset val="134"/>
      </rPr>
      <t>保障优势：</t>
    </r>
    <r>
      <rPr>
        <sz val="12"/>
        <rFont val="宋体"/>
        <charset val="134"/>
      </rPr>
      <t>园区基础配套良好，是海南省内综合配套完善，能够提供超越“七通一平”配套服务的优势制造类园区。</t>
    </r>
  </si>
  <si>
    <t>进口肉类预制菜产业园项目</t>
  </si>
  <si>
    <t>本项目拟建进口肉类加工预制菜产业。</t>
  </si>
  <si>
    <t>控规：E-11</t>
  </si>
  <si>
    <t>二类工业用地/一类物流用地</t>
  </si>
  <si>
    <t>工业用地≥1.0</t>
  </si>
  <si>
    <r>
      <rPr>
        <b/>
        <sz val="12"/>
        <rFont val="宋体"/>
        <charset val="134"/>
      </rPr>
      <t>政策优势：</t>
    </r>
    <r>
      <rPr>
        <sz val="12"/>
        <rFont val="宋体"/>
        <charset val="134"/>
      </rPr>
      <t xml:space="preserve">项目除享受贸易自由、人员进出开放自由和相对宽松的税收制度外，还具备“零关税”与原产地规则等系列支持政策条件。
</t>
    </r>
    <r>
      <rPr>
        <b/>
        <sz val="12"/>
        <rFont val="宋体"/>
        <charset val="134"/>
      </rPr>
      <t>区位优势：</t>
    </r>
    <r>
      <rPr>
        <sz val="12"/>
        <rFont val="宋体"/>
        <charset val="134"/>
      </rPr>
      <t xml:space="preserve">项目位于文昌市东路镇，处于海口市与文昌市的交接地带，是文昌市与海口市经济联系的咽喉与要塞，交通便利，物流发达。
</t>
    </r>
    <r>
      <rPr>
        <b/>
        <sz val="12"/>
        <rFont val="宋体"/>
        <charset val="134"/>
      </rPr>
      <t>保障优势：</t>
    </r>
    <r>
      <rPr>
        <sz val="12"/>
        <rFont val="宋体"/>
        <charset val="134"/>
      </rPr>
      <t>园区基础配套良好，是海南省内综合配套完善，能够提供超越“七通一平”配套服务的优势制造类园区。</t>
    </r>
  </si>
  <si>
    <t>航空配套制造产业园项目</t>
  </si>
  <si>
    <t>为充分利用文昌多业态的优势，优化产业空间布局，加快培育高质量发展新动能。本项目拟建设航空配套制造产业园。主导产业：商业航天零部件制造、文昌航天城基础设施设备及航天基础部件维修、补给保障、航天智慧产品研发、“航天+”旅游与教育培训、低空旅游、无人机总装制造、无人机服务领域拓展。</t>
  </si>
  <si>
    <t>华侨经济区</t>
  </si>
  <si>
    <t>可根据实际需求选择土地</t>
  </si>
  <si>
    <r>
      <rPr>
        <b/>
        <sz val="12"/>
        <rFont val="宋体"/>
        <charset val="134"/>
      </rPr>
      <t>政策优势：</t>
    </r>
    <r>
      <rPr>
        <sz val="12"/>
        <rFont val="宋体"/>
        <charset val="134"/>
      </rPr>
      <t>园区投资的企业可以享受海南省、文昌市以及园区的优惠政策，从土地、税收、投资、运营、科技、人才、优化投资环境等给予鼓励和扶持。市级财政与省级财政措施可叠加享受。</t>
    </r>
    <r>
      <rPr>
        <b/>
        <sz val="12"/>
        <rFont val="宋体"/>
        <charset val="134"/>
      </rPr>
      <t xml:space="preserve">
区位优势：</t>
    </r>
    <r>
      <rPr>
        <sz val="12"/>
        <rFont val="宋体"/>
        <charset val="134"/>
      </rPr>
      <t>华侨经济区紧邻海文高速公路，离海文高速潭牛入口仅5公里10分钟车程。环岛高铁过境停靠文昌高铁站，片区与文昌高铁站仅相距14公里15分钟车程，将片区与海口、三亚两大核心城市充分联结。片区至美兰机场的直线距离仅46公里50分钟车程。</t>
    </r>
  </si>
  <si>
    <t>文昌市华侨经济区管理委员会</t>
  </si>
  <si>
    <t>何茜
13006098567</t>
  </si>
  <si>
    <t>先进装备制造产业基地项目</t>
  </si>
  <si>
    <t>为充分利用文昌多业态的优势，优化产业空间布局，加快培育高质量发展新动能。本项目拟建设先进装备制造产业基地。主导产业：
（1）高端装备制造产业，3D耗材制造、AGV智能物流、机器人制造；
（2）能源装备制造产业，布局光伏、风能、氢能发电等新能源储能系统集成、动力电池、超级电容器、超导储能设备制造；
（3）再制造产业，高端医疗器械再制造，航天器材再制造。</t>
  </si>
  <si>
    <r>
      <rPr>
        <b/>
        <sz val="12"/>
        <rFont val="宋体"/>
        <charset val="134"/>
      </rPr>
      <t>政策优势：</t>
    </r>
    <r>
      <rPr>
        <sz val="12"/>
        <rFont val="宋体"/>
        <charset val="134"/>
      </rPr>
      <t xml:space="preserve">园区投资的企业可以享受海南省、文昌市以及园区的优惠政策，从土地、税收、投资、运营、科技、人才、优化投资环境等给予鼓励和扶持。市级财政与省级财政措施可叠加享受。
</t>
    </r>
    <r>
      <rPr>
        <b/>
        <sz val="12"/>
        <rFont val="宋体"/>
        <charset val="134"/>
      </rPr>
      <t>区位优势：</t>
    </r>
    <r>
      <rPr>
        <sz val="12"/>
        <rFont val="宋体"/>
        <charset val="134"/>
      </rPr>
      <t>华侨经济区紧邻海文高速公路，离海文高速潭牛入口仅5公里10分钟车程。环岛高铁过境停靠文昌高铁站，片区与文昌高铁站仅相距14公里15分钟车程，将片区与海口、三亚两大核心城市充分联结。片区至美兰机场的直线距离仅46公里50分钟车程。</t>
    </r>
  </si>
  <si>
    <t>医药健康产业基地项目</t>
  </si>
  <si>
    <t>为充分利用文昌多业态的优势，优化产业空间布局，加快培育高质量发展新动能。本项目拟建设医药健康产业基地。主导产业：高端医疗器械制造、特医食品制造、特色航天药品研发制造、中医药生产制造等生物医药产业。</t>
  </si>
  <si>
    <t>其他产业</t>
  </si>
  <si>
    <t>污泥处理项目</t>
  </si>
  <si>
    <t>为建设“美丽文昌”，推动城市治理体系和治理能力现代化，谱写中国特色自由贸易港建设的新篇章，本项目拟建设一座污泥处理厂，近期（2021—2025年）设计规模50t/d，含水率为80%，远期（2026—2030年）设计规模110t/d。厂区面积、配电间及发电机房等土建工程按远期规模征地及建设，辅料仓库、发酵成品仓库、一体化发酵仓、除臭设备、发电机等设备按近期规模建设。项目主要包括污泥处理工艺、建筑工程、结构工程、电气工程、给排水工程、暖通工程、仪表及自控工程及设备采购等。</t>
  </si>
  <si>
    <t>文城镇滨湾路东侧地段，清澜污水厂西侧</t>
  </si>
  <si>
    <t>Wn2021-55号</t>
  </si>
  <si>
    <t>排水设施用地</t>
  </si>
  <si>
    <r>
      <rPr>
        <b/>
        <sz val="12"/>
        <rFont val="宋体"/>
        <charset val="134"/>
      </rPr>
      <t>政策优势：</t>
    </r>
    <r>
      <rPr>
        <sz val="12"/>
        <rFont val="宋体"/>
        <charset val="134"/>
      </rPr>
      <t xml:space="preserve">项目符合国家对海南自由贸易港建设及新型基础设施相关政策要求，符合《文昌市“十四五”节能减排综合工作实施方案》规定。
</t>
    </r>
    <r>
      <rPr>
        <b/>
        <sz val="12"/>
        <rFont val="宋体"/>
        <charset val="134"/>
      </rPr>
      <t>发展优势：</t>
    </r>
    <r>
      <rPr>
        <sz val="12"/>
        <rFont val="宋体"/>
        <charset val="134"/>
      </rPr>
      <t>本项目污泥处理规模较大，能够满足污泥处理厂消耗处理用量，且项目周边地势空旷，临近清澜污水厂，可以有效结合污水处理进行产业融合。</t>
    </r>
  </si>
  <si>
    <t>文昌市水务局</t>
  </si>
  <si>
    <t>方宗英
18289933178
王昀泰
18222911089</t>
  </si>
  <si>
    <t>文昌市约亭产业园污水处理厂及配套管网工程（二期）项目</t>
  </si>
  <si>
    <t>为建设“美丽文昌”，推动城市治理体系和治理能力现代化，谱写中国特色自由贸易港建设的新篇章，本项目拟建设污水处理厂1座，尾水管线14.9km。建设规模如下：（1）污水处理厂：扩建污水处理厂1座，设计规模2.0万m³/d。其中近期1.0万m³/d，远期2.0万m³/d，变化系数1.78。（2）尾水管线：配套新建尾水管线14.9km，污水管径 DN500mm，采用K9级球墨铸铁管道。</t>
  </si>
  <si>
    <t>文昌市东路镇约亭产业园内</t>
  </si>
  <si>
    <t>E-12-01</t>
  </si>
  <si>
    <t>排水用地</t>
  </si>
  <si>
    <r>
      <rPr>
        <b/>
        <sz val="12"/>
        <rFont val="宋体"/>
        <charset val="134"/>
      </rPr>
      <t>政策优势：</t>
    </r>
    <r>
      <rPr>
        <sz val="12"/>
        <rFont val="宋体"/>
        <charset val="134"/>
      </rPr>
      <t xml:space="preserve">项目符合《文昌市国民经济和社会发展第十四个五年规划和二〇三五年远景目标纲要》、《海南省“十四五”生态环境保护规划》、《文昌市农村生活污水治理专项规划（2021-2025 年）》相关政策要求。
</t>
    </r>
    <r>
      <rPr>
        <b/>
        <sz val="12"/>
        <rFont val="宋体"/>
        <charset val="134"/>
      </rPr>
      <t>资源优势</t>
    </r>
    <r>
      <rPr>
        <sz val="12"/>
        <rFont val="宋体"/>
        <charset val="134"/>
      </rPr>
      <t>：文昌目前拥有5000m³/d的污水处理规模，为污水处理项目诸备了丰厚的资源。为达到远期污水处理目标，通过招引污水处理及配套建设企业进行二期工程建设工作，满足近期1万m³/d和远期2万m³/d的需求。</t>
    </r>
  </si>
  <si>
    <t>海南文昌发展控股集团有限公司</t>
  </si>
  <si>
    <t>符永冠
18876763696
范平晏
13518870302</t>
  </si>
  <si>
    <t>文昌市现代能源体系构建工程项目</t>
  </si>
  <si>
    <t>为完善公共充换电基础设施，本项目拟新建公共充换电基础设施506枪。拟新建333个公共充电桩，其中双枪快充桩173台（单台规格为160KW直流桩），单枪慢充桩160台（单台规格为7KW交流桩）。</t>
  </si>
  <si>
    <t>文昌市内</t>
  </si>
  <si>
    <r>
      <rPr>
        <b/>
        <sz val="12"/>
        <rFont val="宋体"/>
        <charset val="134"/>
      </rPr>
      <t>政策优势：</t>
    </r>
    <r>
      <rPr>
        <sz val="12"/>
        <rFont val="宋体"/>
        <charset val="134"/>
      </rPr>
      <t>项目符合国家对海南自由贸易港建设及新型基础设施相关政策要求，符合《文昌市“十四五”节能减排综合工作实施方案》规定。</t>
    </r>
    <r>
      <rPr>
        <b/>
        <sz val="12"/>
        <rFont val="宋体"/>
        <charset val="134"/>
      </rPr>
      <t xml:space="preserve">
区位优势：</t>
    </r>
    <r>
      <rPr>
        <sz val="12"/>
        <rFont val="宋体"/>
        <charset val="134"/>
      </rPr>
      <t>项目位于文城片区和清澜片区，项目地块周围已建成市政道路，配套设施完善，项目用地、能耗、用电用水方面齐全，要素有保障。</t>
    </r>
  </si>
  <si>
    <t>文昌市发改委</t>
  </si>
  <si>
    <t>张淼
13006074111
卢德文
13976722466</t>
  </si>
  <si>
    <t>铺前中心渔港经济区商业配套项目</t>
  </si>
  <si>
    <t>为建设“美丽文昌”，推动城市治理体系和治理能力现代化，谱写中国特色自由贸易港建设的文昌篇章。本项目拟建设三个商业配套区，项目合计占地53.66亩，地块位于文昌铺前中心渔港经济区核心部位，毗邻海南省环岛旅游公路，交通便利。</t>
  </si>
  <si>
    <t>控规：B0603地块</t>
  </si>
  <si>
    <r>
      <rPr>
        <b/>
        <sz val="12"/>
        <rFont val="宋体"/>
        <charset val="134"/>
      </rPr>
      <t>政策优势：</t>
    </r>
    <r>
      <rPr>
        <sz val="12"/>
        <rFont val="宋体"/>
        <charset val="134"/>
      </rPr>
      <t xml:space="preserve">项目拥有自由贸易港和国家中心渔港双定位，享受贸易自由、人员进出开放自由和相对宽松的税收制度。
</t>
    </r>
    <r>
      <rPr>
        <b/>
        <sz val="12"/>
        <rFont val="宋体"/>
        <charset val="134"/>
      </rPr>
      <t>区位优势：</t>
    </r>
    <r>
      <rPr>
        <sz val="12"/>
        <rFont val="宋体"/>
        <charset val="134"/>
      </rPr>
      <t xml:space="preserve">内外交通便利，尤其是海文大桥的接通，构建起海口与文昌的衔接，江东新区的总部经济建设将会带动渔港商业办公和相关产业的发展。海陆空交通方面，航道条件优越，通往日本、韩国、中国台湾等国际型航线枢纽优势突出，同时就近结合美兰机场和陆运网络，实现海陆空便捷的货运交通。
</t>
    </r>
    <r>
      <rPr>
        <b/>
        <sz val="12"/>
        <rFont val="宋体"/>
        <charset val="134"/>
      </rPr>
      <t>文化优势：</t>
    </r>
    <r>
      <rPr>
        <sz val="12"/>
        <rFont val="宋体"/>
        <charset val="134"/>
      </rPr>
      <t xml:space="preserve">历史文化资源丰富，浓厚的渔家传统文化和独具特色的民风习俗。
</t>
    </r>
    <r>
      <rPr>
        <b/>
        <sz val="12"/>
        <rFont val="宋体"/>
        <charset val="134"/>
      </rPr>
      <t>生态资源优势：</t>
    </r>
    <r>
      <rPr>
        <sz val="12"/>
        <rFont val="宋体"/>
        <charset val="134"/>
      </rPr>
      <t>生态本底优良，自然景观秀丽，水域水质优越，海产种类丰富。红树林、海底村庄、海滩、阳光、山地等旅游资源为渔港商业综合体发展提供先天有利条件。</t>
    </r>
  </si>
  <si>
    <t>文昌铺前中心渔港经济区指挥部</t>
  </si>
  <si>
    <t>控规：B0703地块</t>
  </si>
  <si>
    <t>控规：B0705地块</t>
  </si>
  <si>
    <t>文昌航天城高新区北片区商业配套项目</t>
  </si>
  <si>
    <t>为建设“美丽文昌”，推动城市治理体系和治理能力现代化，谱写中国特色自由贸易港建设的文昌篇章。本项目拟建设包括三角住宅、星月广场、数码港及航天步行街项目，打造集航天住宅、办公、酒店、娱乐、亲子研学及度假公寓酒店于一体的一站式全龄航天商业综合体。</t>
  </si>
  <si>
    <t>文昌市</t>
  </si>
  <si>
    <t>三角住宅（文国土储（2022）-51号）</t>
  </si>
  <si>
    <t>住宅用地（核心属性）</t>
  </si>
  <si>
    <r>
      <rPr>
        <sz val="12"/>
        <rFont val="宋体"/>
        <charset val="134"/>
      </rPr>
      <t xml:space="preserve">
</t>
    </r>
    <r>
      <rPr>
        <b/>
        <sz val="12"/>
        <rFont val="宋体"/>
        <charset val="134"/>
      </rPr>
      <t>政策优势：</t>
    </r>
    <r>
      <rPr>
        <sz val="12"/>
        <rFont val="宋体"/>
        <charset val="134"/>
      </rPr>
      <t xml:space="preserve">2020年6月1日，党中央颁布《海南国际自贸港建设总体方案》。2018年3月，国家发改委等六部委颁布《关于规范主题公园建设发展的指导意见》，从国家层面明确发展方向，对主题公园提出科学规划、严格规范和提升质量的总体要求。
</t>
    </r>
    <r>
      <rPr>
        <b/>
        <sz val="12"/>
        <rFont val="宋体"/>
        <charset val="134"/>
      </rPr>
      <t>区位优势：</t>
    </r>
    <r>
      <rPr>
        <sz val="12"/>
        <rFont val="宋体"/>
        <charset val="134"/>
      </rPr>
      <t xml:space="preserve">项目距离发射场最近的观测点约3.5km，紧邻S206文昌旅游公路，在建的海南环岛旅游公路穿过场地内部海文高速以及东环铁路位于文昌市域范围西侧。项目地距离文昌站及文昌车站的车程均在30分钟内(30km内)，距离海口美兰机场85km，车程约为1小时。“两桥一路”、海文高速以及东环铁路和清澜港的新格局将创建岛内“两小时旅游交通圈”，带动旅游产业的健康发展。                                                                 </t>
    </r>
    <r>
      <rPr>
        <b/>
        <sz val="12"/>
        <rFont val="宋体"/>
        <charset val="134"/>
      </rPr>
      <t>配套优势：</t>
    </r>
    <r>
      <rPr>
        <sz val="12"/>
        <rFont val="宋体"/>
        <charset val="134"/>
      </rPr>
      <t>“三横三纵”路网已实现功能性通车，航天城产业服务中心已投入使用，众创空间迎来园区企业陆续进驻；人才房、商业办公等城市综合体项目将陆续投入使用。</t>
    </r>
  </si>
  <si>
    <t>侯向辉
13876387620</t>
  </si>
  <si>
    <t>星月广场（文国土储（2022）-52号）</t>
  </si>
  <si>
    <t>数码港（文国土储（2022）-54号）</t>
  </si>
  <si>
    <t>商服金融用地（核心属性）</t>
  </si>
  <si>
    <t>航天步行街（文国土储（2022）-34号）</t>
  </si>
  <si>
    <t>零售商业用地（核心属性）</t>
  </si>
  <si>
    <t>迈号物流园仓储项目</t>
  </si>
  <si>
    <t>为建设“美丽文昌”，推动城市治理体系和治理能力现代化，谱写中国特色自由贸易港建设的文昌篇章。本项目拟在规划范围面积为366亩的土地上，依托清澜港配套的疏解保税仓储、物流集散的主要承接地功能，重点发展港口贸易、冷链物流仓储、跨境电商、保税维修等产业项目。</t>
  </si>
  <si>
    <t>文城镇迈号片区</t>
  </si>
  <si>
    <t>01-04、01-05、01-07、01-08（部分）</t>
  </si>
  <si>
    <t>物流仓储用地</t>
  </si>
  <si>
    <r>
      <rPr>
        <sz val="12"/>
        <rFont val="宋体"/>
        <charset val="134"/>
      </rPr>
      <t xml:space="preserve">
</t>
    </r>
    <r>
      <rPr>
        <b/>
        <sz val="12"/>
        <rFont val="宋体"/>
        <charset val="134"/>
      </rPr>
      <t>政策优势：</t>
    </r>
    <r>
      <rPr>
        <sz val="12"/>
        <rFont val="宋体"/>
        <charset val="134"/>
      </rPr>
      <t xml:space="preserve">2018年4月，中共中央国务院下发《关于支持海南全面深化改革开放的指导意见》，将海南定位为“三区一中心”：全面深化改革开放试验区；国家生态文明试验区；国际旅游消费中心；国家重大战略服务保障区。文昌作为中国(海南)自由贸易试验区的重要组成部分，在国家重大战略服务保障和国际旅游消费中心等方面大有可为。为落实国家和省关于建设“国家重大战略服务保障区”的要求，依托区域交通格局跨越发展机遇，结合高速公路出入口和交通主要干道，探索建设产城融合示范区和清澜港腹地产业区，在解决清澜港港区物流基地不足的同时，引导中心城区工业、仓储项目转移至迈号片区，成为文昌市中心城区新的区域集散枢纽。
</t>
    </r>
    <r>
      <rPr>
        <b/>
        <sz val="12"/>
        <rFont val="宋体"/>
        <charset val="134"/>
      </rPr>
      <t>区位优势：</t>
    </r>
    <r>
      <rPr>
        <sz val="12"/>
        <rFont val="宋体"/>
        <charset val="134"/>
      </rPr>
      <t>园区位于中心城区西南部，东起深田水库，南至大威村，西临高速公路，北靠航天大道片区，是清澜港“一港两区”的重要组成部分，是未来清澜港疏解保税仓储、物流集散功能的主要承接地，文昌对外联系的重要物资流节点。</t>
    </r>
  </si>
  <si>
    <t xml:space="preserve"> 陈媚 13976562228    龙籍宾
18808909027</t>
  </si>
  <si>
    <t>文昌市综合排球场项目</t>
  </si>
  <si>
    <t>为建设“美丽文昌”，推动城市治理体系和治理能力现代化，谱写中国特色自由贸易港建设的文昌篇章。本项目拟建设包括主场排球场、看台、健身场地、停车场和场外建筑；简易看台用地的观众容纳人数：8000人-15000人；规划区容纳5-10万人（直播屏）；健身场地，包括健身器材及其他球类场地；非机动车停车场 (停车位数1200)；机动车停车场(地上1200)）；主场地配套设施：配套服务、贵宾厅、教练、球员休息、医疗保障、检录、卫生间、淋浴等功能。</t>
  </si>
  <si>
    <t>文城镇</t>
  </si>
  <si>
    <r>
      <rPr>
        <b/>
        <sz val="12"/>
        <rFont val="宋体"/>
        <charset val="134"/>
      </rPr>
      <t>区位优势：</t>
    </r>
    <r>
      <rPr>
        <sz val="12"/>
        <rFont val="宋体"/>
        <charset val="134"/>
      </rPr>
      <t xml:space="preserve">文昌市地理位置优越，位于海南省东北部，毗邻海口市。项目建设地点位于文昌市文城镇，交通便利，紧邻主要交通枢纽，使得参与者、观众和游客能够轻松达。该区位优势有助于吸引更多人流，提升项目的辐射力和吸引力，推动项目的可持续发展。
</t>
    </r>
    <r>
      <rPr>
        <b/>
        <sz val="12"/>
        <rFont val="宋体"/>
        <charset val="134"/>
      </rPr>
      <t>政策优势：</t>
    </r>
    <r>
      <rPr>
        <sz val="12"/>
        <rFont val="宋体"/>
        <charset val="134"/>
      </rPr>
      <t xml:space="preserve">文昌市对排球等体育运动高度重视，通过强化政府主导，加大资源投入和对排球等体育运动的支持力度，力争擦亮“排球之乡”金字招牌。项目在政策层面将享受到财政、税收等多方面的支持，为项目的顺利推进提供了有力保障。
</t>
    </r>
    <r>
      <rPr>
        <b/>
        <sz val="12"/>
        <rFont val="宋体"/>
        <charset val="134"/>
      </rPr>
      <t>产业优势：</t>
    </r>
    <r>
      <rPr>
        <sz val="12"/>
        <rFont val="宋体"/>
        <charset val="134"/>
      </rPr>
      <t xml:space="preserve">作为中国排球之乡，文昌市已经形成了完善的排球产业链。项目的建设将进一步完善排球产业链，促使相关产业的发展，包括比赛组织、培训机构、体育用品销售等，同时也为相关产业的合作发展创造了良好的环境。
</t>
    </r>
    <r>
      <rPr>
        <b/>
        <sz val="12"/>
        <rFont val="宋体"/>
        <charset val="134"/>
      </rPr>
      <t>发展优势：</t>
    </r>
    <r>
      <rPr>
        <sz val="12"/>
        <rFont val="宋体"/>
        <charset val="134"/>
      </rPr>
      <t>文昌市拥有丰富的体育资源和排球人才，这为项目提供了得天独厚的基础。通过充分利用当地的体育资源，项目可以更好地吸引和培养排球人才，提高比赛水平，进一步推动排球事业的发展。</t>
    </r>
  </si>
  <si>
    <t>文昌市2024年重点招商项目合计63个</t>
  </si>
  <si>
    <t>文昌市2024年第二批重点招商项目清单（征求意见稿）</t>
  </si>
  <si>
    <t>建设内容及规模</t>
  </si>
  <si>
    <t>总投资（亿元）</t>
  </si>
  <si>
    <t>地块面积（亩）</t>
  </si>
  <si>
    <t>单位联系人</t>
  </si>
  <si>
    <t>为探索浩瀚宇宙，发展航天事业，建设航天强国，打造具有国际影响力和竞争力的世界一流航天产业集群。本项目拟占地约40亩，微波暗室1500㎡，可调谐长波天线20000㎡，实验室8000㎡，配套5000㎡，仪器设备460台，建设内容包括微波暗室，天线测试场，可调谐长波天线，长波海上远距离通信测量船，采购设备包括高低频仪器测试仪器，微波毫米波测试仪器，太赫兹测试仪器，仿真软件，标准检定仪器，高低频天线测试仪器，通信测试仪器，雷达测试仪器，宽带波形测试仪器，研究测试场地和建筑物等。</t>
  </si>
  <si>
    <r>
      <rPr>
        <b/>
        <sz val="12"/>
        <color theme="1"/>
        <rFont val="宋体"/>
        <charset val="134"/>
      </rPr>
      <t>政策引领：</t>
    </r>
    <r>
      <rPr>
        <sz val="12"/>
        <color theme="1"/>
        <rFont val="宋体"/>
        <charset val="134"/>
      </rPr>
      <t xml:space="preserve">项目符合国家海南自由贸易港建设和航天强国战略，紧密贴合海南省及文昌市“十四五”规划与《海南文昌国际航天城起步区产业规划》，形成自贸港与商业航天政策的叠加效应，构筑起产业创新和全球发展的前沿试验田。
</t>
    </r>
    <r>
      <rPr>
        <b/>
        <sz val="12"/>
        <color theme="1"/>
        <rFont val="宋体"/>
        <charset val="134"/>
      </rPr>
      <t>地理优越，天然良港：</t>
    </r>
    <r>
      <rPr>
        <sz val="12"/>
        <color theme="1"/>
        <rFont val="宋体"/>
        <charset val="134"/>
      </rPr>
      <t xml:space="preserve">得天独厚的纬度、射向、落区与交通条件，使之成为重型、可回收火箭发射的理想之地，奠定项目区位优势。
</t>
    </r>
    <r>
      <rPr>
        <b/>
        <sz val="12"/>
        <color theme="1"/>
        <rFont val="宋体"/>
        <charset val="134"/>
      </rPr>
      <t>产业先机：</t>
    </r>
    <r>
      <rPr>
        <sz val="12"/>
        <color theme="1"/>
        <rFont val="宋体"/>
        <charset val="134"/>
      </rPr>
      <t xml:space="preserve">凭借全国首个商业航天发射场的先发优势，加速推进“火箭、卫星、数据”全产业链布局，实现产业链、创新链与资本链的深度融合，构建起垂直整合的产业生态。
</t>
    </r>
    <r>
      <rPr>
        <b/>
        <sz val="12"/>
        <color theme="1"/>
        <rFont val="宋体"/>
        <charset val="134"/>
      </rPr>
      <t>配套完善：</t>
    </r>
    <r>
      <rPr>
        <sz val="12"/>
        <color theme="1"/>
        <rFont val="宋体"/>
        <charset val="134"/>
      </rPr>
      <t>文昌市国际航天城起步区，“三横三纵”路网畅达无阻，内外交通无缝衔接。航天城产业服务中心已投入运营，众创空间吸引园区企业陆续进驻；人才公寓、商业办公等城市综合体项目蓄势待发，预计明年上半年陆续投入使用；清华附中文昌学校、同济文昌医院近在咫尺，距离园区不到10分钟车程，提供便捷生活服务。</t>
    </r>
  </si>
  <si>
    <t>文昌国际航天城低空经济产业园项目</t>
  </si>
  <si>
    <t>为探索浩瀚宇宙，发展航天事业，建设航天强国，打造具有国际影响力和竞争力的世界一流航天产业集群。本项目依托机场，拟建设低空经济产业园，初步功能规划划分为：研发创新区、产品试验区、生产制造区、服务配套区。初步规划产业链涵盖航空新材料、通航整机、无人机、发动机、螺旋桨、通用航电、航空部附件、临空经济、低空运营、无人机竞速体验、飞手培训等内容。
配套航空俱乐部，打造集航空产品销售、航空技术服务运营、私人飞行、飞行体验、低空游览等业务于一体的综合性航空服务平台；建立航空物流综合产业体系，构建海南货运枢纽及仓储中心，大力发展航空运输、邮件快递、电子商务、综合服务等产业，聚集各类资源要素聚集，服务和带动临空经济，打造为特色鲜明、功能完善、产业聚集的国际航空物流功能区。</t>
  </si>
  <si>
    <r>
      <rPr>
        <b/>
        <sz val="12"/>
        <color theme="1"/>
        <rFont val="宋体"/>
        <charset val="134"/>
      </rPr>
      <t>政策引领：</t>
    </r>
    <r>
      <rPr>
        <sz val="12"/>
        <color theme="1"/>
        <rFont val="宋体"/>
        <charset val="134"/>
      </rPr>
      <t xml:space="preserve">项目符合国家海南自由贸易港建设和航天强国战略，紧密贴合海南省及文昌市“十四五”规划与《海南文昌国际航天城起步区产业规划》，形成自贸港与商业航天政策的叠加效应，构筑起产业创新和全球发展的前沿试验田。
</t>
    </r>
    <r>
      <rPr>
        <b/>
        <sz val="12"/>
        <color theme="1"/>
        <rFont val="宋体"/>
        <charset val="134"/>
      </rPr>
      <t>地理优越，天然良港：</t>
    </r>
    <r>
      <rPr>
        <sz val="12"/>
        <color theme="1"/>
        <rFont val="宋体"/>
        <charset val="134"/>
      </rPr>
      <t xml:space="preserve">得天独厚的纬度、射向、落区与交通条件，使之成为重型、可回收火箭发射的理想之地，奠定项目区位优势。
</t>
    </r>
    <r>
      <rPr>
        <b/>
        <sz val="12"/>
        <color theme="1"/>
        <rFont val="宋体"/>
        <charset val="134"/>
      </rPr>
      <t>产业先机：</t>
    </r>
    <r>
      <rPr>
        <sz val="12"/>
        <color theme="1"/>
        <rFont val="宋体"/>
        <charset val="134"/>
      </rPr>
      <t xml:space="preserve">凭借全国首个商业航天发射场的先发优势，加速推进“火箭、卫星、数据”全产业链布局，实现产业链、创新链与资本链的深度融合，构建起垂直整合的产业生态。
</t>
    </r>
    <r>
      <rPr>
        <b/>
        <sz val="12"/>
        <color theme="1"/>
        <rFont val="宋体"/>
        <charset val="134"/>
      </rPr>
      <t>配套完善：</t>
    </r>
    <r>
      <rPr>
        <sz val="12"/>
        <color theme="1"/>
        <rFont val="宋体"/>
        <charset val="134"/>
      </rPr>
      <t xml:space="preserve">文昌市国际航天城起步区，“三横三纵”路网畅达无阻，内外交通无缝衔接。航天城产业服务中心已投入运营，众创空间吸引园区企业陆续进驻；人才公寓、商业办公等城市综合体项目蓄势待发，预计明年上半年陆续投入使用；清华附中文昌学校、同济文昌医院近在咫尺，距离园区不到10分钟车程，提供便捷生活服务。
</t>
    </r>
    <r>
      <rPr>
        <b/>
        <sz val="12"/>
        <color theme="1"/>
        <rFont val="宋体"/>
        <charset val="134"/>
      </rPr>
      <t>发展优势：</t>
    </r>
    <r>
      <rPr>
        <sz val="12"/>
        <color theme="1"/>
        <rFont val="宋体"/>
        <charset val="134"/>
      </rPr>
      <t>低空经济涵盖了多个行业领域，其作为商业航天产业的重要补充，对航天城的产业融合发展起到极其重要的作用。低空空域管理改革试点的顺利推进，为文昌市通航产业快速发展创造了良好条件，有利于推广通航无人机产业，扩大市场应用空间。</t>
    </r>
  </si>
  <si>
    <t>为探索浩瀚宇宙，发展航天事业，建设航天强国，打造具有国际影响力和竞争力的世界一流航天产业集群。本项目拟占地约40亩，建设总面积50000㎡，建立包括但不限于：共享试验及研究中心，航天医学产品临床评价/应用中心，共享生产制造加工中心，航天医学检验检测中心，航天医疗技术国际交流合作中心等多个功能性单元，打造医康养相关产品一站式服务平台。</t>
  </si>
  <si>
    <t>迈号咖啡产业园</t>
  </si>
  <si>
    <t>为坚定不移地深化农业供给侧结构性改革，全力打造热带特色高效农业，实现文昌特色农业新格局。本项目通过建设咖啡品鉴厅、咖啡生产加工基地、咖啡研学基地等，开发“种植+电商+农庄+文化+旅游+加工”模式，建设迈号咖啡区域品牌，增加附加值，打造全产业链模式，争做海南咖啡产业龙头品牌。</t>
  </si>
  <si>
    <t>文城镇排城村</t>
  </si>
  <si>
    <t>控规：A-07、08、09、10地块</t>
  </si>
  <si>
    <t>工业用地≥0.8,商业用地：1.2</t>
  </si>
  <si>
    <r>
      <rPr>
        <b/>
        <sz val="12"/>
        <color theme="1"/>
        <rFont val="宋体"/>
        <charset val="134"/>
      </rPr>
      <t>政策优势：</t>
    </r>
    <r>
      <rPr>
        <sz val="12"/>
        <color theme="1"/>
        <rFont val="宋体"/>
        <charset val="134"/>
      </rPr>
      <t xml:space="preserve">随着海南自贸港建设进程加快，海南热带农业发展迎来更多机遇。《国家生态文明试验区（海南）实施方案》提出，推动生态农业提质增效，培育推广绿色优质安全、具有鲜明特色的海南农产品品牌，保护地理标志农产品，加强农业投入品和农产品质量安全追溯体系建设，形成“一村一品、一乡一业”。实施农产品加工业提升行动，支持咖啡等就地加工转化增值。
</t>
    </r>
    <r>
      <rPr>
        <b/>
        <sz val="12"/>
        <color theme="1"/>
        <rFont val="宋体"/>
        <charset val="134"/>
      </rPr>
      <t>区位优势：</t>
    </r>
    <r>
      <rPr>
        <sz val="12"/>
        <color theme="1"/>
        <rFont val="宋体"/>
        <charset val="134"/>
      </rPr>
      <t xml:space="preserve">本项目区位优势明显，位于海南省东北部，距省会海口市60公里，距美兰机场仅40公里，方便快捷的东环铁路途经文昌，乘坐动车至海口市需24分钟，从美兰机场搭乘到文昌仅需20分钟。文昌东、南、北三面临海，拥有全省最长的海岸线278.5公里。迈号片区位于文昌市中心城区西南部，东起深田水库，南到大威村，西靠文琼高速，交通条件良好。
</t>
    </r>
    <r>
      <rPr>
        <b/>
        <sz val="12"/>
        <color theme="1"/>
        <rFont val="宋体"/>
        <charset val="134"/>
      </rPr>
      <t>文化优势：</t>
    </r>
    <r>
      <rPr>
        <sz val="12"/>
        <color theme="1"/>
        <rFont val="宋体"/>
        <charset val="134"/>
      </rPr>
      <t>文昌咖啡历史悠久，文化底蕴深厚。文昌实现了中国最早的咖啡引种，开始了中国咖啡种植及产业发展的先河,中国咖啡发展史上具有重要的里程碑意义。迈号咖啡没有焦味和酸味，苦味偏重，咖啡因含量略高，味道比较醇厚，被称为咖啡中的上品。文昌咖啡文化已成为海南甚至中国咖啡的一张名片和亮点。</t>
    </r>
  </si>
  <si>
    <t>陈文强
13976662606
王磊
17889977197</t>
  </si>
  <si>
    <t>文昌国家现代农业示范区建设项目</t>
  </si>
  <si>
    <t>为坚定不移地深化农业供给侧结构性改革，全力打造热带特色高效农业，实现文昌特色农业新格局。本项目拟以罗豆农场及锦山镇为核心，辐射带动周边区域，打造种业科技、绿色种植、现代养殖、食品加工、循环农业、基地直采、国际贸易、农文旅融合等专业，构建现代农业产业链体系。</t>
  </si>
  <si>
    <t>罗豆片区</t>
  </si>
  <si>
    <t>罗豆农场及锦山镇周边村庄</t>
  </si>
  <si>
    <t>乡村建设用地、
一般耕地、
一、二级林地、
新增农业设施建设用地</t>
  </si>
  <si>
    <r>
      <rPr>
        <b/>
        <sz val="12"/>
        <color theme="1"/>
        <rFont val="宋体"/>
        <charset val="134"/>
      </rPr>
      <t>政策优势：</t>
    </r>
    <r>
      <rPr>
        <sz val="12"/>
        <color theme="1"/>
        <rFont val="宋体"/>
        <charset val="134"/>
      </rPr>
      <t xml:space="preserve">土地租赁难度较低，同时整体开发通过属地政府开展工作，每年向成片规模大于50亩的土地有定向补贴。
</t>
    </r>
    <r>
      <rPr>
        <b/>
        <sz val="12"/>
        <color theme="1"/>
        <rFont val="宋体"/>
        <charset val="134"/>
      </rPr>
      <t>区位优势：</t>
    </r>
    <r>
      <rPr>
        <sz val="12"/>
        <color theme="1"/>
        <rFont val="宋体"/>
        <charset val="134"/>
      </rPr>
      <t xml:space="preserve">罗豆地区适宜种植水稻、红薯等农作物，上游为文昌市最大水库湖山灌区，主要承载罗豆地区农业灌溉和城镇生活用水水源。
</t>
    </r>
    <r>
      <rPr>
        <b/>
        <sz val="12"/>
        <color theme="1"/>
        <rFont val="宋体"/>
        <charset val="134"/>
      </rPr>
      <t>发展优势：</t>
    </r>
    <r>
      <rPr>
        <sz val="12"/>
        <color theme="1"/>
        <rFont val="宋体"/>
        <charset val="134"/>
      </rPr>
      <t xml:space="preserve">海南省是一个热带农业资源丰富、农业经济总量和农业人口占比较高的省份约有80%的土地在农村，60%的户籍人口是农民，20%以上的GDP来自农业。
</t>
    </r>
    <r>
      <rPr>
        <b/>
        <sz val="12"/>
        <color theme="1"/>
        <rFont val="宋体"/>
        <charset val="134"/>
      </rPr>
      <t>配套优势：</t>
    </r>
    <r>
      <rPr>
        <sz val="12"/>
        <color theme="1"/>
        <rFont val="宋体"/>
        <charset val="134"/>
      </rPr>
      <t>文昌市“五网”基础设施建设加快推进，国道G360文临公路、省道S203改建工程项目建成通车，环岛旅游公路(文昌段)建设进展顺利，农村公路管理养护水平稳步提高，获评“四好农村路”全国示范县。</t>
    </r>
  </si>
  <si>
    <t>海南琼北大草原发展集团</t>
  </si>
  <si>
    <t>林道禧
13307521161
何青海
13976368805</t>
  </si>
  <si>
    <t>为坚定不移地深化农业供给侧结构性改革，全力打造热带特色高效农业，实现文昌特色农业新格局。本项目依托文昌市椰子之乡美誉，在龙楼椰子产业园的基础配套、产业基础等优势条件的园区，引进开发和投资建设椰子产业加工厂，椰子饮品、食品及椰壳活性炭等全产业链的龙头企业。本项目计划在园区内共计120.9亩的三块空地（48.61亩、46.81亩、25.5亩）进行项目开发建设工作。</t>
  </si>
  <si>
    <r>
      <rPr>
        <b/>
        <sz val="12"/>
        <color theme="1"/>
        <rFont val="宋体"/>
        <charset val="134"/>
      </rPr>
      <t>政策优势：</t>
    </r>
    <r>
      <rPr>
        <sz val="12"/>
        <color theme="1"/>
        <rFont val="宋体"/>
        <charset val="134"/>
      </rPr>
      <t>本项目符合《文昌市椰子产业市场深度分析及发展规划（2023-2028）》、《文昌市促进椰子、文昌鸡加工等地方特色产业发展扶持办法》等相关规定。</t>
    </r>
    <r>
      <rPr>
        <b/>
        <sz val="12"/>
        <color theme="1"/>
        <rFont val="宋体"/>
        <charset val="134"/>
      </rPr>
      <t xml:space="preserve">
区位优势：</t>
    </r>
    <r>
      <rPr>
        <sz val="12"/>
        <color theme="1"/>
        <rFont val="宋体"/>
        <charset val="134"/>
      </rPr>
      <t>本项目距龙楼镇区及环岛旅游公路不到1公里，离东郊镇万亩椰林仅22公里，区位优势显著。龙楼椰子产业园,具有研发生产、科普推广、旅游观光等功能，实现了旅游业、工业与农业的融合发展,是集“加工、展销、观光、体验”为一体的椰子产品加工观光产业基地。招商重点椰子饮料加工、椰子高端副食品加工、椰子产品展销中心、椰壳纤维循环再利用加工、椰壳活性炭环保加工等。</t>
    </r>
    <r>
      <rPr>
        <b/>
        <sz val="12"/>
        <color theme="1"/>
        <rFont val="宋体"/>
        <charset val="134"/>
      </rPr>
      <t xml:space="preserve">
产业优势：</t>
    </r>
    <r>
      <rPr>
        <sz val="12"/>
        <color theme="1"/>
        <rFont val="宋体"/>
        <charset val="134"/>
      </rPr>
      <t>龙楼椰子产业园是市重点园区之 一，位于龙楼镇，总规划用地面积约  600 亩，已入驻项目占地 280 亩，入驻企业 4 家，投产企业 1 家。龙楼椰子产业园聚焦椰子产业链精准招商选商，致力于提升 椰子产业能级，推动椰子产业集群集聚发展。</t>
    </r>
  </si>
  <si>
    <t>特色文旅行业</t>
  </si>
  <si>
    <t>为构建国际旅游消费中心示范区，打造“航天+旅游”大格局，发挥文昌特色旅游优势。本项目拟建设位于文昌国际航天城的中国航天博物馆海南馆，项目用地面积 60 亩，总建筑面积 70,000㎡， 包括博物馆建设及室外配套工程建设，具体规模和内容如下：
（1）博物馆：新建博物馆 1 栋，总建筑面积为 70,000㎡，其中地上 建筑面积约 53,000㎡，地下建筑面积 17,000㎡，建筑层数为地上 4 层、地下1层，建筑总高为 23.9m，上部主体结构以钢筋混凝土框架结构为主。
（2）室外配套工程：配套建设道路、水池、广场、地上停车（非机动车、大巴车和小车临时快充）、给排水、电气、绿化等工程。
（3）建设内容：建筑工程、安装工程（给排水、电气、暖通、消防）及室外配套工程。
项目将依托文昌发射基地和商业航天发射场打造航天特色综合性博物馆，突出航天文物展览、航天知识普及、太空体验、航天研学等功能，带动海南航天+旅游产业快速发展。</t>
  </si>
  <si>
    <r>
      <rPr>
        <b/>
        <sz val="12"/>
        <color theme="1"/>
        <rFont val="宋体"/>
        <charset val="134"/>
      </rPr>
      <t>政策优势：</t>
    </r>
    <r>
      <rPr>
        <sz val="12"/>
        <color theme="1"/>
        <rFont val="宋体"/>
        <charset val="134"/>
      </rPr>
      <t>项目符合国家对于加强科技普及与航天强国战略的发展要求，同时满足与海南省及文昌市“十四五”规划的衔接及《海南文昌国际航天城起步区产业规划》需要。</t>
    </r>
    <r>
      <rPr>
        <b/>
        <sz val="12"/>
        <color theme="1"/>
        <rFont val="宋体"/>
        <charset val="134"/>
      </rPr>
      <t xml:space="preserve">
区位优势：</t>
    </r>
    <r>
      <rPr>
        <sz val="12"/>
        <color theme="1"/>
        <rFont val="宋体"/>
        <charset val="134"/>
      </rPr>
      <t>项目位于文昌市国际航天城起步区，“三横三纵”路网已实现功能性通车，内外交通便利。</t>
    </r>
    <r>
      <rPr>
        <b/>
        <sz val="12"/>
        <color theme="1"/>
        <rFont val="宋体"/>
        <charset val="134"/>
      </rPr>
      <t xml:space="preserve">
产业优势：</t>
    </r>
    <r>
      <rPr>
        <sz val="12"/>
        <color theme="1"/>
        <rFont val="宋体"/>
        <charset val="134"/>
      </rPr>
      <t>项目依托中国首个、全国唯一的商业航天发射场，2024年将实现常态化发射，博物馆将具备独有的航天各要素展示、宣传普及航天文化的优势。将成为文昌市对外宣传的亮点，是航天城靓丽的名片。</t>
    </r>
    <r>
      <rPr>
        <b/>
        <sz val="12"/>
        <color theme="1"/>
        <rFont val="宋体"/>
        <charset val="134"/>
      </rPr>
      <t xml:space="preserve">
配套设施优势：</t>
    </r>
    <r>
      <rPr>
        <sz val="12"/>
        <color theme="1"/>
        <rFont val="宋体"/>
        <charset val="134"/>
      </rPr>
      <t>航天城产业服务中心已投入使用，众创空间迎来园区企业陆续进驻；人才房、清华附中文昌学校、同济文昌医院距离园区不到10分钟车程。</t>
    </r>
  </si>
  <si>
    <r>
      <rPr>
        <b/>
        <sz val="12"/>
        <color theme="1"/>
        <rFont val="宋体"/>
        <charset val="134"/>
      </rPr>
      <t>政策优势：</t>
    </r>
    <r>
      <rPr>
        <sz val="12"/>
        <color theme="1"/>
        <rFont val="宋体"/>
        <charset val="134"/>
      </rPr>
      <t>项目符合国家对于加强科技普及与航天强国战略的发展要求，同时满足与海南省及文昌市“十四五”规划的衔接及《海南文昌国际航天城起步区产业规划》需要。</t>
    </r>
    <r>
      <rPr>
        <b/>
        <sz val="12"/>
        <color theme="1"/>
        <rFont val="宋体"/>
        <charset val="134"/>
      </rPr>
      <t xml:space="preserve">
区位优势：</t>
    </r>
    <r>
      <rPr>
        <sz val="12"/>
        <color theme="1"/>
        <rFont val="宋体"/>
        <charset val="134"/>
      </rPr>
      <t>项目位于文昌市国际航天城起步区，“三横三纵”路网已实现功能性通车，内外交通便利。</t>
    </r>
    <r>
      <rPr>
        <b/>
        <sz val="12"/>
        <color theme="1"/>
        <rFont val="宋体"/>
        <charset val="134"/>
      </rPr>
      <t xml:space="preserve">
产业优势：</t>
    </r>
    <r>
      <rPr>
        <sz val="12"/>
        <color theme="1"/>
        <rFont val="宋体"/>
        <charset val="134"/>
      </rPr>
      <t>项目依托中国首个、全国唯一的商业航天发射场，2024年将实现常态化发射，科技馆将具备独有的航天各要素展示、宣传普及航天文化的优势。将成为文昌市对外宣传的亮点，是航天城靓丽的名片。</t>
    </r>
    <r>
      <rPr>
        <b/>
        <sz val="12"/>
        <color theme="1"/>
        <rFont val="宋体"/>
        <charset val="134"/>
      </rPr>
      <t xml:space="preserve">
配套设施优势：</t>
    </r>
    <r>
      <rPr>
        <sz val="12"/>
        <color theme="1"/>
        <rFont val="宋体"/>
        <charset val="134"/>
      </rPr>
      <t>航天城产业服务中心已投入使用，众创空间迎来园区企业陆续进驻;人才房、清华附中文昌学校、同济文昌医院距离园区不到10分钟车程。</t>
    </r>
  </si>
  <si>
    <r>
      <rPr>
        <b/>
        <sz val="12"/>
        <color theme="1"/>
        <rFont val="宋体"/>
        <charset val="134"/>
      </rPr>
      <t>政策优势：</t>
    </r>
    <r>
      <rPr>
        <sz val="12"/>
        <color theme="1"/>
        <rFont val="宋体"/>
        <charset val="134"/>
      </rPr>
      <t>项目符合国家对于加强科技普及与航天强国战略的发展要求，同时满足与海南省及文昌市“十四五”规划的衔接及《海南文昌国际航天城起步区产业规划》需要。</t>
    </r>
    <r>
      <rPr>
        <b/>
        <sz val="12"/>
        <color theme="1"/>
        <rFont val="宋体"/>
        <charset val="134"/>
      </rPr>
      <t xml:space="preserve">
区位优势：</t>
    </r>
    <r>
      <rPr>
        <sz val="12"/>
        <color theme="1"/>
        <rFont val="宋体"/>
        <charset val="134"/>
      </rPr>
      <t>项目位于文昌市国际航天城起步区，“三横三纵”路网已实现功能性通车，内外交通便利。</t>
    </r>
    <r>
      <rPr>
        <b/>
        <sz val="12"/>
        <color theme="1"/>
        <rFont val="宋体"/>
        <charset val="134"/>
      </rPr>
      <t xml:space="preserve">
产业优势：</t>
    </r>
    <r>
      <rPr>
        <sz val="12"/>
        <color theme="1"/>
        <rFont val="宋体"/>
        <charset val="134"/>
      </rPr>
      <t>项目依托中国首个、全国唯一的商业航天发射场，2024年将实现常态化发射，科技馆将具备独有的航天要素，是宣传普及航天文化和群众、学生等体验航天科技、学习科技知识的最佳场所。与航天博物馆海南馆一道，将成为文昌市航天文化体验的亮点，是航天城靓丽的名片。</t>
    </r>
    <r>
      <rPr>
        <b/>
        <sz val="12"/>
        <color theme="1"/>
        <rFont val="宋体"/>
        <charset val="134"/>
      </rPr>
      <t xml:space="preserve">
配套设施优势：</t>
    </r>
    <r>
      <rPr>
        <sz val="12"/>
        <color theme="1"/>
        <rFont val="宋体"/>
        <charset val="134"/>
      </rPr>
      <t>航天城产业服务中心已投入使用，清华附中文昌学校、同济文昌医院距离园区不到10分钟车程。</t>
    </r>
  </si>
  <si>
    <t>为构建国际旅游消费中心示范区，打造“航天+旅游”大格局，发挥文昌特色旅游优势。本项目拟建设占地面积300亩的航天旅游太空娱乐基地，将依托航天发射场，重点打造：（1）太空模拟训练项目，提供太空飞行员训练模拟器，让游客亲身体验太空飞行员的培训过程，学习飞船操控、重力变化等技能。（2）太空观测体验项目，安排游客参与太空望远镜观测活动，观赏星空、行星、星系等天体，了解宇宙奥秘。（3）太空漫步体验项目，提供虚拟现实技术支持，让游客感受在太空中漫步地畅快，仿佛置身于外太空环境中。（4）太空科普讲堂，定期举办太空科普讲座，邀请航天专家分享最新的太空科技成果和探索进展，增加游客对太空的认识和兴趣。（5）太空飞行体验项目，提供太空飞行模拟器，让游客感受太空飞行的惊险，体验无重力状态下的滑翔和飞行。（6）太空生存挑战项目，设计太空生存挑战项目，考验游客在极端环境下的生存能力和团队合作精神，增强他们的挑战意识和适应能力。</t>
  </si>
  <si>
    <r>
      <rPr>
        <b/>
        <sz val="12"/>
        <color theme="1"/>
        <rFont val="宋体"/>
        <charset val="134"/>
      </rPr>
      <t>政策优势：</t>
    </r>
    <r>
      <rPr>
        <sz val="12"/>
        <color theme="1"/>
        <rFont val="宋体"/>
        <charset val="134"/>
      </rPr>
      <t>项目符合国家对于加强科技普及与航天强国战略的发展要求，同时满足与海南省及文昌市“十四五”规划的衔接及《海南文昌国际航天城起步区产业规划》需要。</t>
    </r>
    <r>
      <rPr>
        <b/>
        <sz val="12"/>
        <color theme="1"/>
        <rFont val="宋体"/>
        <charset val="134"/>
      </rPr>
      <t xml:space="preserve">
区位优势：</t>
    </r>
    <r>
      <rPr>
        <sz val="12"/>
        <color theme="1"/>
        <rFont val="宋体"/>
        <charset val="134"/>
      </rPr>
      <t>项目位于文昌市国际航天城起步区，“三横三纵”路网已实现功能性通车，内外交通便利。</t>
    </r>
    <r>
      <rPr>
        <b/>
        <sz val="12"/>
        <color theme="1"/>
        <rFont val="宋体"/>
        <charset val="134"/>
      </rPr>
      <t xml:space="preserve">
产业优势：</t>
    </r>
    <r>
      <rPr>
        <sz val="12"/>
        <color theme="1"/>
        <rFont val="宋体"/>
        <charset val="134"/>
      </rPr>
      <t>项目依托中国首个、全国唯一的商业航天发射场，和2024年实现常态化发射的独有优势，与航天科技馆、航天博物馆、航天发射营地一道，组成完整的参观、体验、娱乐的文旅链条，为游客和青少年提供丰富且具有高度专业性的航天科技深度体验的业态，是必不可少的、具备航天特色的项目，是航天城靓丽的名片。</t>
    </r>
    <r>
      <rPr>
        <b/>
        <sz val="12"/>
        <color theme="1"/>
        <rFont val="宋体"/>
        <charset val="134"/>
      </rPr>
      <t xml:space="preserve">
配套设施优势：</t>
    </r>
    <r>
      <rPr>
        <sz val="12"/>
        <color theme="1"/>
        <rFont val="宋体"/>
        <charset val="134"/>
      </rPr>
      <t>航天城产业服务中心已投入使用，清华附中文昌学校、同济文昌医院距离园区不到10分钟车程。</t>
    </r>
  </si>
  <si>
    <t>近文昌国际航天城发射区</t>
  </si>
  <si>
    <r>
      <rPr>
        <b/>
        <sz val="12"/>
        <color theme="1"/>
        <rFont val="宋体"/>
        <charset val="134"/>
      </rPr>
      <t>政策优势：</t>
    </r>
    <r>
      <rPr>
        <sz val="12"/>
        <color theme="1"/>
        <rFont val="宋体"/>
        <charset val="134"/>
      </rPr>
      <t>项目符合国家对于加强科技普及与航天强国战略的发展要求，同时满足与海南省及文昌市“十四五”规划的衔接及《海南文昌国际航天城起步区产业规划》需要。</t>
    </r>
    <r>
      <rPr>
        <b/>
        <sz val="12"/>
        <color theme="1"/>
        <rFont val="宋体"/>
        <charset val="134"/>
      </rPr>
      <t xml:space="preserve">
区位优势：</t>
    </r>
    <r>
      <rPr>
        <sz val="12"/>
        <color theme="1"/>
        <rFont val="宋体"/>
        <charset val="134"/>
      </rPr>
      <t>项目位于文昌市国际航天城起步区，“三横三纵”路网已实现功能性通车，内外交通便利。</t>
    </r>
    <r>
      <rPr>
        <b/>
        <sz val="12"/>
        <color theme="1"/>
        <rFont val="宋体"/>
        <charset val="134"/>
      </rPr>
      <t xml:space="preserve">
产业优势：</t>
    </r>
    <r>
      <rPr>
        <sz val="12"/>
        <color theme="1"/>
        <rFont val="宋体"/>
        <charset val="134"/>
      </rPr>
      <t>项目依托中国首个、全国唯一的商业航天发射场，和2024年实现常态化发射的独有优势，为广大游客提供便利、悠闲的发射卫星观测体验。</t>
    </r>
    <r>
      <rPr>
        <b/>
        <sz val="12"/>
        <color theme="1"/>
        <rFont val="宋体"/>
        <charset val="134"/>
      </rPr>
      <t xml:space="preserve">
配套设施优势：</t>
    </r>
    <r>
      <rPr>
        <sz val="12"/>
        <color theme="1"/>
        <rFont val="宋体"/>
        <charset val="134"/>
      </rPr>
      <t>航天城产业服务中心已投入使用，清华附中文昌学校、同济文昌医院距离园区不到10分钟车程。</t>
    </r>
  </si>
  <si>
    <t>文昌市航天主题公园建设项目</t>
  </si>
  <si>
    <t>项目分为 2 个园区，分别位于文昌市龙楼镇宝陵河南北两侧，属于上位规划中的“航天中心 - 八门湾”旅游组团。打造世界级航天公园项目基础投资约为 30 亿，整体投资逾百亿。建设内容为集航天博  览、科普、科幻、娱乐、亲子研学、观光度假于一体的一站式全龄航天旅游综合体、超级旅游目的地；  依托文昌航天发射场，主题公园将建设成为国际化、开放型、商业化、军民融合的综合性体验中心。主要包括 4 大顶尖场景集群：博物馆超级引擎（包括航天艺术文化馆、宇宙数字博物馆等 ） 、科技体  验魅力核（包括三体世界营、火星移民营等 ）、沉浸娱乐活力核（包括元宇宙剧场、国家航天梦演艺  中心等）、顶级峰会助推核（包括航天航科博览会馆、航天顶尖科学家大会馆等），3大配套场馆集群： 商业配套（包括一带一路风情街、海南特色馆等）、休闲度假（包括航天 IP 度假酒店、三体度假村）、超级营地（包括顶级房车营地、太空音乐节营地等）。</t>
  </si>
  <si>
    <r>
      <rPr>
        <b/>
        <sz val="12"/>
        <color theme="1"/>
        <rFont val="宋体"/>
        <charset val="134"/>
      </rPr>
      <t>区位优势：</t>
    </r>
    <r>
      <rPr>
        <sz val="12"/>
        <color theme="1"/>
        <rFont val="宋体"/>
        <charset val="134"/>
      </rPr>
      <t xml:space="preserve">项目距离发射场最近的观测点约3.5km，紧邻S206文昌旅游公路，在建的海南环岛旅游公路穿过场地内部海文高速以及东环铁路位于文昌市域范围西侧。项目地距离文昌站及文昌车站的车程均在30分钟内(30km内)，距离海口美兰机场85km，车程约为1小时。“两桥一路”、海文高速以及东环铁路和清澜港的新格局将创建岛内“两小时旅游交通圈”，带动旅游产业的健康发展预计2023年开通的文临高速提升行车时间到1个小时内构建起琼北一小时交通圈。
</t>
    </r>
    <r>
      <rPr>
        <b/>
        <sz val="12"/>
        <color theme="1"/>
        <rFont val="宋体"/>
        <charset val="134"/>
      </rPr>
      <t>政策优势：</t>
    </r>
    <r>
      <rPr>
        <sz val="12"/>
        <color theme="1"/>
        <rFont val="宋体"/>
        <charset val="134"/>
      </rPr>
      <t xml:space="preserve">2020年6月1日，党中央颁布《海南国际自贸港建设总体方案》。2018年3月，国家发改委等六部委颁布《关于规范主题公园建设发展的指导意见》，从国家层面明确发展方向，对主题公园提出科学规划、严格规范和提升质量的总体要求。
</t>
    </r>
    <r>
      <rPr>
        <b/>
        <sz val="12"/>
        <color theme="1"/>
        <rFont val="宋体"/>
        <charset val="134"/>
      </rPr>
      <t>产业优势：</t>
    </r>
    <r>
      <rPr>
        <sz val="12"/>
        <color theme="1"/>
        <rFont val="宋体"/>
        <charset val="134"/>
      </rPr>
      <t>区域产业基础一国际航天城起步区是航天国际交流合作的重要平台、融合创新和旅游创新的重要载体。</t>
    </r>
  </si>
  <si>
    <t>为构建国际旅游消费中心示范区，打造琼北旅游大格局，发挥文昌特色旅游优势。本项目拟开展八门湾红树林修复，完善升级旅游配套设施，打造集航天休闲游、农旅观光游、生态体验游为一体的东部明珠。
沿八门湾沿线设置观光体验、自然徒步、郊野穿越三段旅游路线，线路1观光体验区：草上飞、印第安村、鲨鱼谷观测塔等；线路2自然体验区：房车露营、独木舟步道；线路3荒野体验区：水岸露营、木舟小径。
北部湾片区规划旅游活动区域四处；新增旅游配套设施五处，占地约19400m酒店民宿等配套五处；落实与增补配套设施18处；调整四级以下公益林地调整规划的用地规模约31700㎡。
包含业态：林间树屋、民宿接待中心、停车场、浮岛木栈道、木塘酒店、红树酒店、红树公园、古树漫游径、360°海上观景点、观鸟屋和监测平台、夜间动物园、水上餐厅、缤纷花道、乡野小径、排球场、红树林保护区、稻田景观、驿站等。</t>
  </si>
  <si>
    <r>
      <rPr>
        <b/>
        <sz val="12"/>
        <color theme="1"/>
        <rFont val="宋体"/>
        <charset val="134"/>
      </rPr>
      <t>政策优势：</t>
    </r>
    <r>
      <rPr>
        <sz val="12"/>
        <color theme="1"/>
        <rFont val="宋体"/>
        <charset val="134"/>
      </rPr>
      <t xml:space="preserve">相关支持政策。《关于加强国土空间生态修复的指导意见》(琼自然资修[2021]237号)中强调“重点推动红树林适生区域退塘还林还湿，到2025年，完成国家和省下达的红树林种植和修复任务，扩大红树林面积，提高生物多样性，改善海洋生态环境，提升区域抵御海岸侵蚀、台风、风暴潮等海洋灾害能力。”
</t>
    </r>
    <r>
      <rPr>
        <b/>
        <sz val="12"/>
        <color theme="1"/>
        <rFont val="宋体"/>
        <charset val="134"/>
      </rPr>
      <t>产业优势：</t>
    </r>
    <r>
      <rPr>
        <sz val="12"/>
        <color theme="1"/>
        <rFont val="宋体"/>
        <charset val="134"/>
      </rPr>
      <t xml:space="preserve">海南省推出新的旅游形象宣传片并在央视等平台播放，展现了海南文旅的全新形象。成功举办海南旅游六省巡回宣传推广和自贸港旅游推介会等活动，有力提升了游客对海南旅游新形象的认知。
</t>
    </r>
    <r>
      <rPr>
        <b/>
        <sz val="12"/>
        <color theme="1"/>
        <rFont val="宋体"/>
        <charset val="134"/>
      </rPr>
      <t>配套优势：</t>
    </r>
    <r>
      <rPr>
        <sz val="12"/>
        <color theme="1"/>
        <rFont val="宋体"/>
        <charset val="134"/>
      </rPr>
      <t>已建成八门湾绿道，该绿道跨越文城、东阁、文教及东郊4镇，一期建设总长54公里，其中主线45公里，支线9公里八门湾绿道沿线布置一级服务点有11个，二级服务点有19个，满足游客游览骑行途中休憩、补给、换乘的需求，为绿道配套设施的集中设置区。</t>
    </r>
  </si>
  <si>
    <t>为构建国际旅游消费中心示范区，打造琼北旅游大格局，发挥文昌特色旅游优势。本项目拟建设文南村乡村休闲和文化旅游产业项目基地，推进乡村振兴取得实效，进一步壮大村级集体经济，促进农民增收。文教镇文南行政村位于文教河西岸，距文教镇政府驻地1公里，文铜公路省道穿村而过。辖有8个自然村共24个村民小组，辖区面积约7.8平方公里。全村共有620户2386人。文南村委会向联东中学申请，将闲置的文教镇宗儒小学校园及校内设施以“零租金”形式出租给本村，由本村村级集体公司——文昌文南生态农业有限公司进行合理改造开发利用。项目基地拟投入建设资金180万，其中前期已利用市财政拨付的50万壮大村级集体经济项目扶持资金整理改造校园及部分校舍，同时利用该村45万美丽乡村的10万建设资金改造校园周边景色。</t>
  </si>
  <si>
    <r>
      <rPr>
        <b/>
        <sz val="12"/>
        <color theme="1"/>
        <rFont val="宋体"/>
        <charset val="134"/>
      </rPr>
      <t>政策优势：</t>
    </r>
    <r>
      <rPr>
        <sz val="12"/>
        <color theme="1"/>
        <rFont val="宋体"/>
        <charset val="134"/>
      </rPr>
      <t>2020年中共中央、国务院印发了《关于全面加强新时代大中小学劳动教育的意见》，要求把劳动素养评价结果作为衡量学生全面发展情况的重要内容，作为评优评先的重要参考和毕业依据，作为高一级学校录取的重要参考或依据。建设研学基地成为推进农耕、实践与户外研学深度结合的重要路径。</t>
    </r>
    <r>
      <rPr>
        <b/>
        <sz val="12"/>
        <color theme="1"/>
        <rFont val="宋体"/>
        <charset val="134"/>
      </rPr>
      <t xml:space="preserve">
区位优势：</t>
    </r>
    <r>
      <rPr>
        <sz val="12"/>
        <color theme="1"/>
        <rFont val="宋体"/>
        <charset val="134"/>
      </rPr>
      <t xml:space="preserve">本项目位于文昌市文教镇文南村，距文教镇政府驻地1公里，文铜公路省道穿村而过，项目区位优越，交通便捷。
</t>
    </r>
    <r>
      <rPr>
        <b/>
        <sz val="12"/>
        <color theme="1"/>
        <rFont val="宋体"/>
        <charset val="134"/>
      </rPr>
      <t>配套优势：</t>
    </r>
    <r>
      <rPr>
        <sz val="12"/>
        <color theme="1"/>
        <rFont val="宋体"/>
        <charset val="134"/>
      </rPr>
      <t xml:space="preserve">目前项目主体两栋教学楼，配套水电均已修建完成，配套完整。
</t>
    </r>
    <r>
      <rPr>
        <b/>
        <sz val="12"/>
        <color theme="1"/>
        <rFont val="宋体"/>
        <charset val="134"/>
      </rPr>
      <t>产业优势：</t>
    </r>
    <r>
      <rPr>
        <sz val="12"/>
        <color theme="1"/>
        <rFont val="宋体"/>
        <charset val="134"/>
      </rPr>
      <t>本项目具有独特的文化特色和教育意义，可以吸引更多的客群，开展更多的户外教育项目；同时本项目具有凝聚力和较强的社会影响力，可以吸引高素质人才和客群，提高企业的核心竞争力。</t>
    </r>
  </si>
  <si>
    <t>林永青
13976628621</t>
  </si>
  <si>
    <t>龙楼镇观景平台一项目</t>
  </si>
  <si>
    <t>为构建国际旅游消费中心示范区，打造“航天+旅游”大格局，发挥文昌特色旅游优势。本项目拟在赤土村地块建设观礼平台，为游客提供近距离观测卫星发射观测体验，感受中国航天发射的现场氛围和科技魅力。地块坐落于龙楼村委会赤土村，土地权属为赤土一、二、三、口坡村民小组共有地，地块面积为164亩。</t>
  </si>
  <si>
    <t>龙楼村委会赤土村</t>
  </si>
  <si>
    <t>农村集体流转土地</t>
  </si>
  <si>
    <r>
      <rPr>
        <b/>
        <sz val="12"/>
        <color theme="1"/>
        <rFont val="宋体"/>
        <charset val="134"/>
      </rPr>
      <t>政策优势：</t>
    </r>
    <r>
      <rPr>
        <sz val="12"/>
        <color theme="1"/>
        <rFont val="宋体"/>
        <charset val="134"/>
      </rPr>
      <t xml:space="preserve">项目符合国家对于海南自由贸易港建设与航天强国战略的发展要求，同时满足与海南省及文昌市“十四五”规划的衔接及《海南文昌国际航天城起步区产业规划》需要。
</t>
    </r>
    <r>
      <rPr>
        <b/>
        <sz val="12"/>
        <color theme="1"/>
        <rFont val="宋体"/>
        <charset val="134"/>
      </rPr>
      <t>区位优势：</t>
    </r>
    <r>
      <rPr>
        <sz val="12"/>
        <color theme="1"/>
        <rFont val="宋体"/>
        <charset val="134"/>
      </rPr>
      <t xml:space="preserve">项目位于龙楼镇，靠近文昌商业航天发射场，内外交通便利。
</t>
    </r>
    <r>
      <rPr>
        <b/>
        <sz val="12"/>
        <color theme="1"/>
        <rFont val="宋体"/>
        <charset val="134"/>
      </rPr>
      <t>产业优势：</t>
    </r>
    <r>
      <rPr>
        <sz val="12"/>
        <color theme="1"/>
        <rFont val="宋体"/>
        <charset val="134"/>
      </rPr>
      <t>中国首个、全国唯一的商业航天发射场建设正在全力冲刺，1号、2号发射工位分别于2022年7月、10月开工建设，9月底首飞并实现常态化发射。</t>
    </r>
  </si>
  <si>
    <r>
      <rPr>
        <b/>
        <sz val="12"/>
        <color theme="1"/>
        <rFont val="宋体"/>
        <charset val="134"/>
      </rPr>
      <t>区位优势：</t>
    </r>
    <r>
      <rPr>
        <sz val="12"/>
        <color theme="1"/>
        <rFont val="宋体"/>
        <charset val="134"/>
      </rPr>
      <t xml:space="preserve">项目位于环岛旅游公路沿线，距离海文大桥18公里，地理位置优越。
</t>
    </r>
    <r>
      <rPr>
        <b/>
        <sz val="12"/>
        <color theme="1"/>
        <rFont val="宋体"/>
        <charset val="134"/>
      </rPr>
      <t>发展优势：</t>
    </r>
    <r>
      <rPr>
        <sz val="12"/>
        <color theme="1"/>
        <rFont val="宋体"/>
        <charset val="134"/>
      </rPr>
      <t>本项目后续拟建设民宿，建成后能成为休闲旅游和海鲜餐饮的网红打卡点。</t>
    </r>
  </si>
  <si>
    <r>
      <rPr>
        <b/>
        <sz val="12"/>
        <rFont val="宋体"/>
        <charset val="134"/>
      </rPr>
      <t>政策优势：①</t>
    </r>
    <r>
      <rPr>
        <sz val="12"/>
        <rFont val="宋体"/>
        <charset val="134"/>
      </rPr>
      <t xml:space="preserve">中央一号文件《关于做好2023年全面推进乡村振兴重点工作的意见》，全面推进乡村振兴，加快农业农村现代化。加强农村基础设施建设，推动乡村产业高质量发展，拓宽农民增收致富渠道，扎实推进宜居宜业和美乡村建设。
②琼发[2023]1号文件《关于做好2023年全面推进乡村振兴重点工作的实施意见》，实施文化产业赋能乡村振兴计划、乡村休闲旅游精品工程，着力打造和提升一批具有地域特色和民族风情的民俗村落。实施休闲渔业“五个一工程”，建设“美丽渔村”10个以上；出台海南省休闲旅游度假区标准，新增椰级乡村旅游点20家。
</t>
    </r>
    <r>
      <rPr>
        <b/>
        <sz val="12"/>
        <rFont val="宋体"/>
        <charset val="134"/>
      </rPr>
      <t>区位优势：</t>
    </r>
    <r>
      <rPr>
        <sz val="12"/>
        <rFont val="宋体"/>
        <charset val="134"/>
      </rPr>
      <t>文城镇南海村区位优越，交通便捷，紧邻省旅游公路，距海琼高速10km，距文昌动车站12km。本项目依托文昌与海口、琼海、万宁、陵水与三亚等周边沿海城市的交通网格，联动环岛旅游公路，结合滨海景点、旅游驿站，融入椰乡、文化等旅游元素，形成“点、线、面”格局。</t>
    </r>
  </si>
  <si>
    <t>龙伟
13876159060
王磊
17889977197</t>
  </si>
  <si>
    <r>
      <rPr>
        <b/>
        <sz val="12"/>
        <color theme="1"/>
        <rFont val="宋体"/>
        <charset val="134"/>
      </rPr>
      <t>政策优势：</t>
    </r>
    <r>
      <rPr>
        <sz val="12"/>
        <color theme="1"/>
        <rFont val="宋体"/>
        <charset val="134"/>
      </rPr>
      <t xml:space="preserve">主动融入“海口经济圈”，为经济注入新动能。《文昌市国土空间总体规划(2020-2035年)》提出，要融入海南自贸港“三极一区”区域协调发展格局，通过深耕高新技术产业、旅游度假产业、现代服务产业、海洋新兴产业、热带特色农业等“五大”产业领域，加快现代产业转型升级；并将建立海空交通枢纽，立足“四方五港”，提升改造清澜港的综合对外功能，加快木兰港建设：建设文昌通用机场，作为美兰、博鳌等机场的补充。本项目主要建设特色农业+乡村旅游项目，符合规划要求。
</t>
    </r>
    <r>
      <rPr>
        <b/>
        <sz val="12"/>
        <color theme="1"/>
        <rFont val="宋体"/>
        <charset val="134"/>
      </rPr>
      <t>区位优势：</t>
    </r>
    <r>
      <rPr>
        <sz val="12"/>
        <color theme="1"/>
        <rFont val="宋体"/>
        <charset val="134"/>
      </rPr>
      <t xml:space="preserve">区位交通优势明显，旅游产业提质效。文昌东线高速、环岛高速、东西向快速路和南北向高速已初步连接，形成立体式高速公路网，打通了文昌通达海南各地的高速“神经”。2022年12月，文昌至海口的高铁也正式开通运营。这进一步缩短了文昌与海口之间的时空距离，高铁半小时经济圈初步形成。项目选址位于冯坡镇，距离文昌市城区约60分钟，距离海文高速约30分钟，距离海口美兰机场约60分钟，项目区位优越，交通便捷。
</t>
    </r>
    <r>
      <rPr>
        <b/>
        <sz val="12"/>
        <color theme="1"/>
        <rFont val="宋体"/>
        <charset val="134"/>
      </rPr>
      <t>产业优势：</t>
    </r>
    <r>
      <rPr>
        <sz val="12"/>
        <color theme="1"/>
        <rFont val="宋体"/>
        <charset val="134"/>
      </rPr>
      <t>依托农业资源基础，农旅融合促发展。冯坡镇共有耕地32393万亩，坡地12240万亩，沿海沙地32000亩。适宜种植水稻、花生、瓜果、蔬菜，热带经济作物和高低位池海水养殖等。著名的白茅洋就在其境内。可用于淡水养殖的低洼田和沼泽地10000亩。境内有爱梅、石三、山崛、老村四宗水车，库容量达1694万立方米，为规模化农业开发提供水利保证。</t>
    </r>
  </si>
  <si>
    <t>罗豆放牛岛红树林及周边片区休闲旅游项目</t>
  </si>
  <si>
    <t>为构建国际旅游消费中心示范区，打造琼北旅游大格局，发挥文昌特色旅游优势。本项目拟建设红树林研学展馆、生态观光农业园、游艇码头、度假民宿、露营、垂钓、渔市、海底村庄观光台等。</t>
  </si>
  <si>
    <t>罗豆放牛岛及周边</t>
  </si>
  <si>
    <t>不在控规内</t>
  </si>
  <si>
    <t>全部是国有划拨土地；生态用地、园地、乡村建设用地（连片开发利用）</t>
  </si>
  <si>
    <r>
      <rPr>
        <b/>
        <sz val="12"/>
        <color theme="1"/>
        <rFont val="宋体"/>
        <charset val="134"/>
      </rPr>
      <t>政策优势：</t>
    </r>
    <r>
      <rPr>
        <sz val="12"/>
        <color theme="1"/>
        <rFont val="宋体"/>
        <charset val="134"/>
      </rPr>
      <t xml:space="preserve">《海南省生态保护红线管理规定》，生态保护红线内自然保护地核心保护区经依法批准的科学研究观测、调查监测、生态修复等法律法规和国家有关规定允许的活动除外。其他区域严格禁止开发性、生产性建设活动，除国家重大战略项目外，仅允许对生态功能不造成破坏的下列人为活动：适度地参观旅游和相关的必要公共设施建设及重要生态修复工程；
②《海南省人民政府关于支持产业项目发展规划和用地保障的意见》指出，需强化规划引领，提升规划管控的科学性灵活性。优化产业空间规划和布局。市县人民政府应当组织编制国土空间规划，科学划定永久基本农田、生态保护红线、城镇开发边界三条控制线，进一步优化产业方向和空间布局，促进产业项目向产业园区开发边界内聚集。对确需在开发边界外建设的产业项目，应当符合国土空间规划和开发边界外建设项目准入目录。
</t>
    </r>
    <r>
      <rPr>
        <b/>
        <sz val="12"/>
        <color theme="1"/>
        <rFont val="宋体"/>
        <charset val="134"/>
      </rPr>
      <t>区位优势：</t>
    </r>
    <r>
      <rPr>
        <sz val="12"/>
        <color theme="1"/>
        <rFont val="宋体"/>
        <charset val="134"/>
      </rPr>
      <t xml:space="preserve">项目地处海口市东北部与文昌市西北部之间的内海沿岸，距木兰湾仅25km，毗邻铺前古镇、东寨港、海底村遗址、罗豆中学等优质资源，与海口江东新区仅一岸之隔，位于江东滨海风情道发展延伸带，是海口向东发展的重要腹地，也是海澄文定一体化发展的重要节点。本项目条件优良，交通便捷，资源丰富，具有明显的区位优势。
</t>
    </r>
    <r>
      <rPr>
        <b/>
        <sz val="12"/>
        <color theme="1"/>
        <rFont val="宋体"/>
        <charset val="134"/>
      </rPr>
      <t>资源优势：</t>
    </r>
    <r>
      <rPr>
        <sz val="12"/>
        <color theme="1"/>
        <rFont val="宋体"/>
        <charset val="134"/>
      </rPr>
      <t>罗豆放牛岛文化底蕴深厚，具有丰富的历史和文化资源，地域文化特色明显。</t>
    </r>
  </si>
  <si>
    <r>
      <rPr>
        <b/>
        <sz val="12"/>
        <color theme="1"/>
        <rFont val="宋体"/>
        <charset val="134"/>
      </rPr>
      <t>区位优势：</t>
    </r>
    <r>
      <rPr>
        <sz val="12"/>
        <color theme="1"/>
        <rFont val="宋体"/>
        <charset val="134"/>
      </rPr>
      <t xml:space="preserve">文城镇南阳村位于文昌市文城镇西部，距文昌站约8.5km，距离高隆湾约14.5km，距文昌卫星发射基地约30.5km。
</t>
    </r>
    <r>
      <rPr>
        <b/>
        <sz val="12"/>
        <color theme="1"/>
        <rFont val="宋体"/>
        <charset val="134"/>
      </rPr>
      <t>产业优势：</t>
    </r>
    <r>
      <rPr>
        <sz val="12"/>
        <color theme="1"/>
        <rFont val="宋体"/>
        <charset val="134"/>
      </rPr>
      <t>依托南阳红色文化旅游资源和优越的生态环境，将红色文化精神融入生态旅游产品体系中，将南阳建设成为海南省党史教育基地、红色文化与绿色生态旅游融合发展的和美乡村。通过产业提升、乡村休闲旅游带动、红色革命文化发扬、村庄环境整治、生态保护等综合实施，体现出具有地方特色的风情韵味，从而打造集“农、旅、文”为一体的村庄。</t>
    </r>
  </si>
  <si>
    <t>中小学生劳动实践基地和太空花卉基地</t>
  </si>
  <si>
    <t>为构建国际旅游消费中心示范区，打造琼北旅游大格局，发挥文昌特色旅游优势。本项目主要建设内容包括：
（1）信息科技研学；
（2）“数学创意”和“智慧展陈”等高新电子信息科技；
（3）劳动教育实践基地；
（4）太空花卉。</t>
  </si>
  <si>
    <t>罗豆中学</t>
  </si>
  <si>
    <t>乡村建设用地</t>
  </si>
  <si>
    <r>
      <rPr>
        <b/>
        <sz val="12"/>
        <color theme="1"/>
        <rFont val="宋体"/>
        <charset val="134"/>
      </rPr>
      <t>政策优势：</t>
    </r>
    <r>
      <rPr>
        <sz val="12"/>
        <color theme="1"/>
        <rFont val="宋体"/>
        <charset val="134"/>
      </rPr>
      <t>2020年中共中央、国务院印发了《关于全面加强新时代大中小学劳动教育的意见》，要求把劳动素养评价结果作为衡量学生全面发展情况的重要内容，作为评优评先的重要参考和毕业依据，作为高一级学校录取的重要参考或依据。建设研学基地成为推进农耕、实践与户外研学深度结合的重要路径。</t>
    </r>
    <r>
      <rPr>
        <b/>
        <sz val="12"/>
        <color theme="1"/>
        <rFont val="宋体"/>
        <charset val="134"/>
      </rPr>
      <t xml:space="preserve">
区位优势：</t>
    </r>
    <r>
      <rPr>
        <sz val="12"/>
        <color theme="1"/>
        <rFont val="宋体"/>
        <charset val="134"/>
      </rPr>
      <t xml:space="preserve">本项目位于文昌市罗豆中学，隆三线北部，靠近琼北大草原与罗豆农场，距离海口美兰国际机场约40分钟车程，项目区位优越，交通便捷。
</t>
    </r>
    <r>
      <rPr>
        <b/>
        <sz val="12"/>
        <color theme="1"/>
        <rFont val="宋体"/>
        <charset val="134"/>
      </rPr>
      <t>产业优势：</t>
    </r>
    <r>
      <rPr>
        <sz val="12"/>
        <color theme="1"/>
        <rFont val="宋体"/>
        <charset val="134"/>
      </rPr>
      <t>本项目具有独特的文化特色和教育意义，可以吸引更多的客群，开展更多的户外教育项目；同时本项目具有凝聚力和较强的社会影响力，可以吸引高素质人才和客群，提高企业的核心竞争力。</t>
    </r>
  </si>
  <si>
    <r>
      <rPr>
        <b/>
        <sz val="12"/>
        <color theme="1"/>
        <rFont val="宋体"/>
        <charset val="134"/>
      </rPr>
      <t>资源优势：</t>
    </r>
    <r>
      <rPr>
        <sz val="12"/>
        <color theme="1"/>
        <rFont val="宋体"/>
        <charset val="134"/>
      </rPr>
      <t xml:space="preserve">珠溪河沿线流域资源丰富，水生植物种类多样，具有生态潜藏价值。
</t>
    </r>
    <r>
      <rPr>
        <b/>
        <sz val="12"/>
        <color theme="1"/>
        <rFont val="宋体"/>
        <charset val="134"/>
      </rPr>
      <t>产业优势：</t>
    </r>
    <r>
      <rPr>
        <sz val="12"/>
        <color theme="1"/>
        <rFont val="宋体"/>
        <charset val="134"/>
      </rPr>
      <t xml:space="preserve">养殖规模较大，产业基础厚实，流域内累计养殖面积约为11540.60亩。
</t>
    </r>
    <r>
      <rPr>
        <b/>
        <sz val="12"/>
        <color theme="1"/>
        <rFont val="宋体"/>
        <charset val="134"/>
      </rPr>
      <t>政策优势：</t>
    </r>
    <r>
      <rPr>
        <sz val="12"/>
        <color theme="1"/>
        <rFont val="宋体"/>
        <charset val="134"/>
      </rPr>
      <t>财政部发布《重点生态保护修复治理资金管理办法》，明确提出“用于山水林田湖草沙冰一体化保护和修复工程的奖补采取项目法分配。“</t>
    </r>
  </si>
  <si>
    <r>
      <rPr>
        <b/>
        <sz val="12"/>
        <color theme="1"/>
        <rFont val="宋体"/>
        <charset val="134"/>
      </rPr>
      <t>政策优势：</t>
    </r>
    <r>
      <rPr>
        <sz val="12"/>
        <color theme="1"/>
        <rFont val="宋体"/>
        <charset val="134"/>
      </rPr>
      <t xml:space="preserve">自贸港税收具有优惠政策。①零关税：全岛封关运作前，对实行“零关税”清单管理的进口货物及物品，免征进口关税、进口环节增值税和消费税；全岛封关运作、简并税制后，对进口征税商品目录以外、允许海南自由贸易港进口的商品，免征进口关税。②低税率：注册在海南自由贸易港并实质性运营的鼓励类产业企业，减按15%征收企业所得税。对在海南自由贸易港工作的高端人才和紧缺人才，其个人所得税实际税负超过15%的部分，予以免征；对在海南自由贸易港设立的旅游业、现代服务业、高新技术产业企业，其2025年前新增境外直接投资取得的所得，免征企业所得税；对企业符合条件的资本性支出，允许在支出发生当期一次性税前扣除或加速折旧和摊销。③简税制：全岛封关运作时，简并增值税、消费税、车辆购置税、城市维护建设税及教育费附加等税费，在零售环节征收销售税；货物由内地进入海南自由贸易港，按照国务院有关规定退还已征收的增值税消费税。
</t>
    </r>
    <r>
      <rPr>
        <b/>
        <sz val="12"/>
        <color theme="1"/>
        <rFont val="宋体"/>
        <charset val="134"/>
      </rPr>
      <t>发展优势：</t>
    </r>
    <r>
      <rPr>
        <sz val="12"/>
        <color theme="1"/>
        <rFont val="宋体"/>
        <charset val="134"/>
      </rPr>
      <t xml:space="preserve">园区投资的企业可以享受海南省、文昌市以及园区的优惠政策，从土地、税收、投资、运营、科技、人才、优化投资环境等给予鼓励和扶持。市级财政与省级财政措施可叠加享受。
</t>
    </r>
    <r>
      <rPr>
        <b/>
        <sz val="12"/>
        <color theme="1"/>
        <rFont val="宋体"/>
        <charset val="134"/>
      </rPr>
      <t>区位优势：</t>
    </r>
    <r>
      <rPr>
        <sz val="12"/>
        <color theme="1"/>
        <rFont val="宋体"/>
        <charset val="134"/>
      </rPr>
      <t>区位优势明显，交通条件便捷。华侨经济区紧邻海文高速公路，离海文高速潭牛入口仅5公里10分钟车程。环岛高铁过境停靠文昌高铁站，片区与文昌高铁站仅相距14公里15分钟车程，将片区与海口、三亚两大核心城市充分联结。片区至美兰机场的直线距离仅46公里50分钟车程。</t>
    </r>
  </si>
  <si>
    <t>为充分利用文昌多业态的优势，优化产业空间布局，加快培育高质量发展新动能。本项目拟建设先进装备制造产业基地。主导产业：
（1）高端装备制造产业，3D耗材制造、AGV智能物流、机器人制造
（2）能源装备制造产业，布局光伏、风能、氢能发电等新能源储能系统集成、动力电池、超级电容器、超导储能设备制造。
（3）再制造产业，高端医疗器械再制造，航天器材再制造。</t>
  </si>
  <si>
    <t>为充分利用文昌多业态的优势，优化产业空间布局，加快培育高质量发展新动能。本项目拟建设医药健康产业基地。主导产业：高端医疗器械制造；特医食品制造、特色航天药品研发制造、中医药生产制造等生物医药产业。</t>
  </si>
  <si>
    <r>
      <rPr>
        <b/>
        <sz val="12"/>
        <color theme="1"/>
        <rFont val="宋体"/>
        <charset val="134"/>
      </rPr>
      <t>政策优势：</t>
    </r>
    <r>
      <rPr>
        <sz val="12"/>
        <color theme="1"/>
        <rFont val="宋体"/>
        <charset val="134"/>
      </rPr>
      <t xml:space="preserve">项目拥有自由贸易港和国家中心渔港双定位，享受贸易自由、人员进出开放自由和相对宽松的税收制度。
</t>
    </r>
    <r>
      <rPr>
        <b/>
        <sz val="12"/>
        <color theme="1"/>
        <rFont val="宋体"/>
        <charset val="134"/>
      </rPr>
      <t>区位优势：</t>
    </r>
    <r>
      <rPr>
        <sz val="12"/>
        <color theme="1"/>
        <rFont val="宋体"/>
        <charset val="134"/>
      </rPr>
      <t xml:space="preserve">内外交通便利，尤其是海文大桥的接通，构建起海口与文昌的衔接，江东新区的总部经济建设将会带动渔港商业办公和相关产业的发展。海陆空交通方面，航道条件优越，通往日本、韩国、中国台湾等国际型航线枢纽优势突出，同时就近结合美兰机场和陆运网络，实现海陆空便捷的货运交通。
</t>
    </r>
    <r>
      <rPr>
        <b/>
        <sz val="12"/>
        <color theme="1"/>
        <rFont val="宋体"/>
        <charset val="134"/>
      </rPr>
      <t>文化优势：</t>
    </r>
    <r>
      <rPr>
        <sz val="12"/>
        <color theme="1"/>
        <rFont val="宋体"/>
        <charset val="134"/>
      </rPr>
      <t xml:space="preserve">历史文化资源丰富，浓厚的渔家传统文化和独具特色的民风习俗，。
</t>
    </r>
    <r>
      <rPr>
        <b/>
        <sz val="12"/>
        <color theme="1"/>
        <rFont val="宋体"/>
        <charset val="134"/>
      </rPr>
      <t>生态资源优势：</t>
    </r>
    <r>
      <rPr>
        <sz val="12"/>
        <color theme="1"/>
        <rFont val="宋体"/>
        <charset val="134"/>
      </rPr>
      <t>生态本底优良，自然景观秀丽，水域水质优越，海产种类丰富。红树林、海底村庄、海滩、阳光、山地等旅游资源为渔港商业综合体发展提供先天有利条件。</t>
    </r>
  </si>
  <si>
    <t>曹必才 13976722872 陈连叶 15595898907</t>
  </si>
  <si>
    <r>
      <rPr>
        <b/>
        <sz val="12"/>
        <color theme="1"/>
        <rFont val="宋体"/>
        <charset val="134"/>
      </rPr>
      <t>区位优势：</t>
    </r>
    <r>
      <rPr>
        <sz val="12"/>
        <color theme="1"/>
        <rFont val="宋体"/>
        <charset val="134"/>
      </rPr>
      <t xml:space="preserve">项目距离发射场最近的观测点约3.5km，紧邻S206文昌旅游公路，在建的海南环岛旅游公路穿过场地内部海文高速以及东环铁路位于文昌市域范围西侧。项目地距离文昌站及文昌车站的车程均在30分钟内(30km内)，距离海口美兰机场85km，车程约为1小时。“两桥一路”、海文高速以及东环铁路和清澜港的新格局将创建岛内“两小时旅游交通圈”，带动旅游产业的健康发展预计2023年开通的文临高速提升行车时间到1个小时内构建起琼北一小时交通圈。
</t>
    </r>
    <r>
      <rPr>
        <b/>
        <sz val="12"/>
        <color theme="1"/>
        <rFont val="宋体"/>
        <charset val="134"/>
      </rPr>
      <t>政策优势：</t>
    </r>
    <r>
      <rPr>
        <sz val="12"/>
        <color theme="1"/>
        <rFont val="宋体"/>
        <charset val="134"/>
      </rPr>
      <t xml:space="preserve">2020年6月1日，党中央颁布《海南国际自贸港建设总体方案》。2018年3月，国家发改委等六部委颁布《关于规范主题公园建设发展的指导意见》，从国家层面明确发展方向，对主题公园提出科学规划、严格规范和提升质量的总体要求。
</t>
    </r>
    <r>
      <rPr>
        <b/>
        <sz val="12"/>
        <color theme="1"/>
        <rFont val="宋体"/>
        <charset val="134"/>
      </rPr>
      <t>发展优势：</t>
    </r>
    <r>
      <rPr>
        <sz val="12"/>
        <color theme="1"/>
        <rFont val="宋体"/>
        <charset val="134"/>
      </rPr>
      <t xml:space="preserve">航天城主要经济指标增势强劲2022年，航天城实现营收107亿元、税收5.15亿元、固投44.07亿元。2023年1-10月，实现营收167.02亿元、税收5.85亿元、固投40.31亿元，多项重要经济指标增幅排名均处于自贸港重点园区第一或第二位，发展势头迅猛。海南商业航天发射场正在加快建设，1号、2号发射工位分别于2023年7月、10月开工建设，2024年6月，3号发射工位将全面启动，2024年将实现常态化发射。
</t>
    </r>
    <r>
      <rPr>
        <b/>
        <sz val="12"/>
        <color theme="1"/>
        <rFont val="宋体"/>
        <charset val="134"/>
      </rPr>
      <t>配套优势：</t>
    </r>
    <r>
      <rPr>
        <sz val="12"/>
        <color theme="1"/>
        <rFont val="宋体"/>
        <charset val="134"/>
      </rPr>
      <t>“三横三纵”路网已实现功能性通车，航天城产业服务中心已投入使用，众创空间迎来园区企业陆续进驻；人才房、商业办公等城市综合体项目将陆续投入使用。</t>
    </r>
  </si>
  <si>
    <r>
      <rPr>
        <b/>
        <sz val="12"/>
        <color theme="1"/>
        <rFont val="宋体"/>
        <charset val="134"/>
      </rPr>
      <t>区位优势：</t>
    </r>
    <r>
      <rPr>
        <sz val="12"/>
        <color theme="1"/>
        <rFont val="宋体"/>
        <charset val="134"/>
      </rPr>
      <t xml:space="preserve">园区位于中心城区西南部，东起深田水库，南至大威村，西临高速公路，北靠航天大道片区，是清澜港“一港两区”的重要组成部分，是未来清澜港疏解保税仓储、物流集散功能的主要承接地，文昌对外联系的重要物资流节点。
</t>
    </r>
    <r>
      <rPr>
        <b/>
        <sz val="12"/>
        <color theme="1"/>
        <rFont val="宋体"/>
        <charset val="134"/>
      </rPr>
      <t>政策优势：</t>
    </r>
    <r>
      <rPr>
        <sz val="12"/>
        <color theme="1"/>
        <rFont val="宋体"/>
        <charset val="134"/>
      </rPr>
      <t xml:space="preserve">2018年4月，中共中央国务院下发《关于支持海南全面深化改革开放的指导意见》，将海南定位为“三区一中心”：全面深化改革开放试验区；国家生态文明试验区；国际旅游消费中心；国家重大战略服务保障区。文昌作为中国(海南)自由贸易试验区的重要组成部分，在国家重大战略服务保障和国际旅游消费中心等方面大有可为。为落实国家和省关于建设“国家重大战略服务保障区”的要求，依托区域交通格局跨越发展机遇，结合高速公路出入口和交通主要干道，探索建设产城融合示范区和清澜港腹地产业区，在解决清澜港港区物流基地不足的同时，引导中心城区工业、仓储项目转移至迈号片区，成为文昌市中心城区新的区域集散枢纽。
</t>
    </r>
    <r>
      <rPr>
        <b/>
        <sz val="12"/>
        <color theme="1"/>
        <rFont val="宋体"/>
        <charset val="134"/>
      </rPr>
      <t>发展优势：</t>
    </r>
    <r>
      <rPr>
        <sz val="12"/>
        <color theme="1"/>
        <rFont val="宋体"/>
        <charset val="134"/>
      </rPr>
      <t>园区发展方向明确。按照习近平总书记“4.13”重要讲话和“12号文”的要求，以“三区一中心’的建设要求为导向，充分利用文昌国际航天城在政策、交通资源及空间上的优势条件,从产业结构、生态网络风貌文化交通体系及服务设施五个方面进行工作。</t>
    </r>
  </si>
  <si>
    <t xml:space="preserve"> 陈媚13976562228王磊
17889977197</t>
  </si>
  <si>
    <t>文昌市文城镇文岭社区改造城市更新改造项目(一期)</t>
  </si>
  <si>
    <t>为建设“美丽文昌”，推动城市治理体系和治理能力现代化，谱写中国特色自由贸易港建设的文昌篇章。本项目拟对文城镇文岭社区进行更新改造内容如下：
（1）拆除现状房屋31984平米，估算拆迁费用4800万元；
（2）改造一处停车场、新建两处停车场共25539平米，估算费用1.2亿元；
（3）拆除老旧小区，打造商业区和文化综合体，共计10个老旧小区，投资估算5亿元；
（4）体育公园改造包含硬化场地、配备体育设施等 共计5500平米投资估算约500万元；
（5）公园改造包含完善景观绿化设计共5000平米，投资估算500万元；
（6）安置区建设 新建两处安置区共计400000平米，投资估算30亿元；
（7）配套基础设施 完善片区路网、管网等配套设施共计14000平米，投资估算1400万元。</t>
  </si>
  <si>
    <t>文城镇城区</t>
  </si>
  <si>
    <t>现状用地：商服、住宅、文化、公共服务设施</t>
  </si>
  <si>
    <r>
      <rPr>
        <b/>
        <sz val="12"/>
        <color theme="1"/>
        <rFont val="宋体"/>
        <charset val="134"/>
      </rPr>
      <t>政策优势：</t>
    </r>
    <r>
      <rPr>
        <sz val="12"/>
        <color theme="1"/>
        <rFont val="宋体"/>
        <charset val="134"/>
      </rPr>
      <t xml:space="preserve">《中华人民共和国国民经济和社会发展第十四个五年规划和2035年远景目标纲要》明确要实施城市更新行动，推动城市空间结构优化和品质提升。中共中央办公厅、国务院办公厅和住房和城乡建设部年内先后印发《关于在城乡建设中加强历史文化保护传承的意见》、《关于在实施城市更新行动中防止大拆大建问题的通知》，明确实施城市更新行动要转变城市开发建设方式，坚持“留改拆”并举，禁止大拆大建、拆真假、以假乱真。
</t>
    </r>
    <r>
      <rPr>
        <b/>
        <sz val="12"/>
        <color theme="1"/>
        <rFont val="宋体"/>
        <charset val="134"/>
      </rPr>
      <t>发展优势：</t>
    </r>
    <r>
      <rPr>
        <sz val="12"/>
        <color theme="1"/>
        <rFont val="宋体"/>
        <charset val="134"/>
      </rPr>
      <t>在海南自由贸易港和文昌国际航天城建设的关键时刻，习近平总书记考察海南并亲临文昌航天发射场视察作出重要指示，赋予文昌新的重大机遇和历史使命。</t>
    </r>
  </si>
  <si>
    <t>文昌市住建局</t>
  </si>
  <si>
    <t>叶雄
13976709798
陈高立
18089861152</t>
  </si>
  <si>
    <r>
      <rPr>
        <b/>
        <sz val="12"/>
        <color theme="1"/>
        <rFont val="宋体"/>
        <charset val="134"/>
      </rPr>
      <t>区位优势：</t>
    </r>
    <r>
      <rPr>
        <sz val="12"/>
        <color theme="1"/>
        <rFont val="宋体"/>
        <charset val="134"/>
      </rPr>
      <t xml:space="preserve">文昌市地理位置优越，位于海南省东北部，毗邻海口市。项目建设地点位于文昌市文城镇，交通便利，紧邻主要交通枢纽，使得参与者、观众和游客能够轻松达。该区位优势有助于吸引更多人流，提升项目的辐射力和吸引力，推动项目的可持续发展。
</t>
    </r>
    <r>
      <rPr>
        <b/>
        <sz val="12"/>
        <color theme="1"/>
        <rFont val="宋体"/>
        <charset val="134"/>
      </rPr>
      <t>政策优势：</t>
    </r>
    <r>
      <rPr>
        <sz val="12"/>
        <color theme="1"/>
        <rFont val="宋体"/>
        <charset val="134"/>
      </rPr>
      <t xml:space="preserve">文昌市一直以来对排球等体育运动高度重视，文昌市一直强化政府主导，加大资源投入和对排球等体育运动的支持力度，力争擦亮“排球之乡”金字招牌。项目在政策层面将享受到财政、税收等多方面的支持，为项目的顺利推进提供了有力保障。
</t>
    </r>
    <r>
      <rPr>
        <b/>
        <sz val="12"/>
        <color theme="1"/>
        <rFont val="宋体"/>
        <charset val="134"/>
      </rPr>
      <t>产业优势：</t>
    </r>
    <r>
      <rPr>
        <sz val="12"/>
        <color theme="1"/>
        <rFont val="宋体"/>
        <charset val="134"/>
      </rPr>
      <t xml:space="preserve">作为中国排球之乡，文昌市已经形成了完善的排球产业链。项目的建设将进一步完善排球产业链，促使相关产业的发展，包括比赛组织、培训机构、体育用品销售等，同时也为相关产业的合作发展创造了良好的环境。
</t>
    </r>
    <r>
      <rPr>
        <b/>
        <sz val="12"/>
        <color theme="1"/>
        <rFont val="宋体"/>
        <charset val="134"/>
      </rPr>
      <t>发展优势：</t>
    </r>
    <r>
      <rPr>
        <sz val="12"/>
        <color theme="1"/>
        <rFont val="宋体"/>
        <charset val="134"/>
      </rPr>
      <t>文昌市拥有丰富的体育资源和排球人才，这为项目提供了得天独厚的基础。通过充分利用当地的体育资源，项目可以更好地吸引和培养排球人才，提高比赛水平，进一步推动排球事业的发展。</t>
    </r>
  </si>
  <si>
    <r>
      <rPr>
        <b/>
        <sz val="16"/>
        <color theme="1"/>
        <rFont val="宋体"/>
        <charset val="134"/>
      </rPr>
      <t>2024年第二批重点招商项目合计</t>
    </r>
    <r>
      <rPr>
        <b/>
        <sz val="16"/>
        <color rgb="FFFF0000"/>
        <rFont val="宋体"/>
        <charset val="134"/>
      </rPr>
      <t>39</t>
    </r>
    <r>
      <rPr>
        <b/>
        <sz val="16"/>
        <color theme="1"/>
        <rFont val="宋体"/>
        <charset val="134"/>
      </rPr>
      <t>个</t>
    </r>
  </si>
  <si>
    <t>文昌2024年重点招引项目清单</t>
  </si>
  <si>
    <t>新序号</t>
  </si>
  <si>
    <t>5月8日会议打印版序号</t>
  </si>
  <si>
    <t>产业类别（一二三产）</t>
  </si>
  <si>
    <t>细分产业（文件）</t>
  </si>
  <si>
    <t>投资模式</t>
  </si>
  <si>
    <t>备注</t>
  </si>
  <si>
    <t>三产</t>
  </si>
  <si>
    <t>航天+数据</t>
  </si>
  <si>
    <t>投向领域：数据链。项目拟建设1栋地上10层 、地下1层 的卫星互联网南海创新应用示范楼，总用地面积 29000㎡(约43.5亩，BM-B-0908地块 )，总建筑面积为 84448㎡，其中，地上建筑面积58000㎡ ，地下建筑面积26448㎡ 。</t>
  </si>
  <si>
    <t>社会资本</t>
  </si>
  <si>
    <t>产投公司</t>
  </si>
  <si>
    <t>张宇飞17389895129
刘念
13976790731</t>
  </si>
  <si>
    <t>成熟项目，可编辑招商信息。</t>
  </si>
  <si>
    <t>投向领域：数据链。项目拟建设1栋地上8层 、地下 1层的卫星互联网南海产业孵化楼总用地面积 29900㎡ (约44.85亩，BM-B-1202地块 ),总建筑面积为75908㎡，其中，地上建筑面积53820㎡,地下建筑面积22088㎡。
建设内容包括安装室内水、电、暖通设施,并 进行室内装修，安装陆海空天试验场和终端综合开发平台的设各与软件，配套建设室外水电、道路及广场、景观绿化等工程。</t>
  </si>
  <si>
    <t>投向领域：数据链。项目内容包括建设地面高效运行的虚拟星座，实现对在轨工作卫星的任务、链路、资源、状态实时模拟和推演，具备星、地资源协同管理能力，虚拟星座卫星类型不少于5类，卫星数量超过千颗。
项目拟建设1栋商业卫星虚拟运行中心（地上8层，地下1层），总用地面积10005㎡（约15亩），总建筑面积31191平方米，其中，地上建筑面积22109平方米，地下建筑面积9082平方米；安装室内水、电、暖通设施，并进行室内装修；安装展示大厅和大厅设备间设备和软件；配套建设室外水电、道路及广场、景观绿化等工程。</t>
  </si>
  <si>
    <t>海南航天城北斗产业应用示范基地</t>
  </si>
  <si>
    <t>项目总用地面积47852.32㎡（合71.78亩），总建筑面积122883.00㎡，主要包含北斗及大数据应用政务综合服务中心、北斗及大数据应用研发示范基地2个项目，具体建设内容如下：
北斗及大数据应用政务综合服务中心
项目面对滨湾路设置一个主要出入口，总平为一栋5层综合体，用地面积19644.96㎡，总建筑面积49523㎡，其中计容建筑面积39288㎡，地下室面积10235㎡，建筑占地面积7857.00㎡，容积率为2.0，建筑密度40%，绿地面积3929㎡，绿地率20%，机动车停车位为315个，地上机动车停车位45个，地下机动车停车位270个。</t>
  </si>
  <si>
    <t>文昌市航天城起步区</t>
  </si>
  <si>
    <t>BM-B-0210地块</t>
  </si>
  <si>
    <t>商业混合餐饮用地（B11B13）</t>
  </si>
  <si>
    <r>
      <rPr>
        <sz val="10"/>
        <color theme="1"/>
        <rFont val="等线"/>
        <charset val="134"/>
        <scheme val="minor"/>
      </rPr>
      <t>何金刚13701093993</t>
    </r>
    <r>
      <rPr>
        <sz val="10"/>
        <rFont val="等线"/>
        <charset val="134"/>
        <scheme val="minor"/>
      </rPr>
      <t>符永煌13698950057</t>
    </r>
  </si>
  <si>
    <t>海南航天城北斗大数据国际应用示范基地</t>
  </si>
  <si>
    <t>北斗及大数据应用研发示范基地
项目面对八门湾大道设置一个主要出入口，总平为3层裙楼、13层塔楼建筑，用地面积28207.36㎡，总建筑面积73360㎡，其中计容建筑面积56400.00㎡，地下室面积16960㎡，机动车停车位为536个，地上机动车停车位80个，地下机动车停车位456个。建筑占地面积8460㎡，容积率为2.0，建筑密度30%，绿地面积9872.58㎡，绿地率35%。</t>
  </si>
  <si>
    <t>BM-B-0405地块</t>
  </si>
  <si>
    <t>商务混合商业用地（B2B1）</t>
  </si>
  <si>
    <t>中国航天博物馆海南馆及航天科技馆</t>
  </si>
  <si>
    <t>旅游+航天</t>
  </si>
  <si>
    <t>项目建设地点位于文昌国际航天城，占地面积约100亩，新建博物馆1栋，总建筑面积70000m²,其中地上建筑面积约53000m²,地下建筑面积17000m²，建筑层数为地上4层、地下1层。新建科技馆1栋，总建筑面积48330m²,其中地上建筑面积约37180m²,地下建筑面积11150m²。建筑总高23.9m。项目将依托文昌发射基地和商业航天发射场打造航天特色综合性博物馆及科技馆，突出航天文物展览、航天知识普及、太空体验、航天研学等功能，带动海南航天+旅游产业快速发展。</t>
  </si>
  <si>
    <t>控规：A21</t>
  </si>
  <si>
    <t>驿站主体围绕龙楼航天发射场展开，打造一个与航天科技相结合，体验航天主题游乐园和航天科普的驿站。包括建设房车营地、椰林星空帐篷艺术酒店、星河探旅基地、梦想观测台、夜游漫步区、游客集散中心、星影精品房车营地及太空商店&amp;星旅食境区等。</t>
  </si>
  <si>
    <t>市旅文局</t>
  </si>
  <si>
    <t>旅游+研学</t>
  </si>
  <si>
    <t>以灯塔为主题的文化科普基地、主题公园、摄影基地、房车营地等。包括建设主题商业区、主题营商区及特色酒店区三部分。</t>
  </si>
  <si>
    <r>
      <rPr>
        <sz val="10"/>
        <color theme="1"/>
        <rFont val="等线"/>
        <charset val="134"/>
        <scheme val="minor"/>
      </rPr>
      <t>≤0</t>
    </r>
    <r>
      <rPr>
        <sz val="10"/>
        <color theme="1"/>
        <rFont val="等线"/>
        <charset val="134"/>
        <scheme val="minor"/>
      </rPr>
      <t>.8</t>
    </r>
  </si>
  <si>
    <t>旅游+体育</t>
  </si>
  <si>
    <t>依托五龙湿地公园，打造以热带海岸湿地为主题的顶级体验型驿站。包括建设生态可持续家庭露营地、超级大本营、帐篷乐活商业区、亲子休闲主题motel。</t>
  </si>
  <si>
    <t>铺前中心渔港商业综合体项目</t>
  </si>
  <si>
    <t>酒店</t>
  </si>
  <si>
    <t>建设内容为高档精品酒店（海南深蓝国际大酒店项目）、康养民宿、海鲜美食街、精品商业街、演艺广场等。</t>
  </si>
  <si>
    <t xml:space="preserve">曹必才13976722872   陈连叶   15595898907    </t>
  </si>
  <si>
    <t>商业</t>
  </si>
  <si>
    <t>数据中心</t>
  </si>
  <si>
    <t>控规：B0504地块
土超：文国土储（2022）-141号地块；文国土储（2022）-142号地块</t>
  </si>
  <si>
    <t>一类工业用地（地块面积339.85亩（其中目前可拍98.84亩）</t>
  </si>
  <si>
    <t>铺前湾海水养殖整体用海项目</t>
  </si>
  <si>
    <t>一产</t>
  </si>
  <si>
    <t>水产养殖</t>
  </si>
  <si>
    <t>项目拟位于文昌市新埠海西侧海域，“七星岭-新埠海旅游休闲娱乐区”范围内集中申请用海总面积为548.6584公顷。已有部分意向养殖企业洽谈中，但还需寻找有资金、养殖技术或者销售渠道的龙头企业作为平台公司。</t>
  </si>
  <si>
    <t>文昌市铺前镇人民政府</t>
  </si>
  <si>
    <t xml:space="preserve">曹必才13976722872  陈连叶   15595898907   </t>
  </si>
  <si>
    <t>项目为海域项目，不需要地块相关数据。成熟项目，可编辑招商信息。</t>
  </si>
  <si>
    <t>蓝色海洋经济综合体项目</t>
  </si>
  <si>
    <t>在文昌市东郊镇、会文镇冯家湾等近12960亩海域开展以深海网箱、深海养殖平台、海洋牧场和养殖工船为重点的深远海养殖，结合休闲旅游和陆基联动配套补给，建设具有文昌特色的蓝色海洋经济综合体，主要包括以下：
（1）计划投入约236口深水网箱，4艘半潜式智能养殖平台，养殖水体总容量为236.2万m³，年可产海水鱼约20077吨。
（2）开发运营文昌冯家湾海洋牧场建设。文昌市冯家湾海洋牧场已完成基础建设，面积约48公顷，投入了600个约2.6万空方人工鱼礁，后期开发运营海钓、潜水、底播和增殖等活动，可与陆地上的冯家湾现代化渔业产业园形成陆海休闲渔业联动。
（3）引进3万吨以上养殖工船养殖东星斑等高端海水养殖品种，在文昌市深远海海域开展养殖，在冯家湾现代化渔业产业园配套建设育种和苗种繁育基地。</t>
  </si>
  <si>
    <t>市农业农村局</t>
  </si>
  <si>
    <t>黄崧
15203671882
欧阳局长
18689521368</t>
  </si>
  <si>
    <t>面向文昌市全海域进行综合养殖招商，无地块信息。招商模式只招企业，政府不出资。成熟项目，可编辑招商信息。</t>
  </si>
  <si>
    <t>深远海养殖项目</t>
  </si>
  <si>
    <r>
      <rPr>
        <sz val="10"/>
        <color theme="1"/>
        <rFont val="等线"/>
        <charset val="134"/>
        <scheme val="minor"/>
      </rPr>
      <t>项目规划用海规划用海面积为918.20公顷，集中申请用海总面积为816.40公顷，计划投入236口C100型HDPE浮式圆形深水网箱，4艘WX-080C型半潜式智能养殖平台，养殖水体总容量为236.2万m</t>
    </r>
    <r>
      <rPr>
        <sz val="10"/>
        <color theme="1"/>
        <rFont val="宋体"/>
        <charset val="134"/>
      </rPr>
      <t>³，</t>
    </r>
    <r>
      <rPr>
        <sz val="10"/>
        <color theme="1"/>
        <rFont val="等线"/>
        <charset val="134"/>
        <scheme val="minor"/>
      </rPr>
      <t>年可产海水鱼类约20077吨，已完成了海域可行性论证和海域环评批复。拟招商可结合休闲渔业发展深远海网箱养殖，开发面积100亩-2000亩/项目。</t>
    </r>
  </si>
  <si>
    <t>旅游业</t>
  </si>
  <si>
    <t>文昌市冯家湾海洋牧场位于文昌市冯家湾海域，离岸最近距离约3.4公里，投放礁体约2.6万空方，建成的海洋牧场预计可产生礁区效应影响面积约100公顷，2020年已完成建设，拟招商进行休闲渔业运营开发和利用企业。</t>
  </si>
  <si>
    <t>汽车零部件再制造产业园项目</t>
  </si>
  <si>
    <t>二产</t>
  </si>
  <si>
    <t>汽车零部件</t>
  </si>
  <si>
    <t>依托文昌约亭产业园的交通区位、基础配套、产业基础等优势条件，拟引进一家集投资、建设、招商、运营为一体的企业，重点发展汽车零部件再制造产业。</t>
  </si>
  <si>
    <t>张文豪
13876634176</t>
  </si>
  <si>
    <t>医疗器械再制造产业园项目</t>
  </si>
  <si>
    <t>医疗器械</t>
  </si>
  <si>
    <t>依托文昌约亭产业园的交通区位、基础配套、产业基础等优势条件，拟引进一家集投资、建设、招商、运营为一体的企业，重点发展医疗器械再制造产业。</t>
  </si>
  <si>
    <t>文昌市智慧医疗智能数字一体化项目</t>
  </si>
  <si>
    <t>医疗用品</t>
  </si>
  <si>
    <t>依托文昌约亭产业园的交通区位、基础配套、产业基础等优势条件，拟引进一家企业投资建设，发展医用防护用品、医疗消毒供应中心等产业。</t>
  </si>
  <si>
    <t>控规：E-13</t>
  </si>
  <si>
    <t>高端食品精深加工产业园</t>
  </si>
  <si>
    <t>食品加工</t>
  </si>
  <si>
    <t>依托文昌约亭产业园的交通区位、基础配套、产业基础等优势条件，拟引进一家集开发、建设、招商、运营为一体的企业，重点发展热带特色果蔬、水产品、休闲食品、保健食品，以及地方特色预制菜等产业。</t>
  </si>
  <si>
    <t>依托文昌约亭产业园的交通区位、基础配套、产业基础等优势条件，拟引进一家集投资、建设、运营的企业，发展进口肉类加工预制菜产业。</t>
  </si>
  <si>
    <t>控规：E-09</t>
  </si>
  <si>
    <t>仓储物流用地/工业用地</t>
  </si>
  <si>
    <t>仓储物流≤1.2；工业用地≥1.0</t>
  </si>
  <si>
    <t>新能源</t>
  </si>
  <si>
    <t>分布式光伏、：拟对文昌市共计11个地块进行分布式光伏建设，建（构）筑物屋顶或地块面积约17.65035万平方米，预计可建装机容量22.929MW，预计投资额1.14645亿元.</t>
  </si>
  <si>
    <t>市发改委</t>
  </si>
  <si>
    <t>卢德文13976722466</t>
  </si>
  <si>
    <t>充电桩项目：本项目预计总投资额5062万元，包含以下三个内容：
（1）拟规划报废更新文城片区和清澜片区8个场站共67个公共充电桩（2024年4月19日市政府已批复同意），老旧充电桩报废更新投资额782万元。
（2）拟规划新建公共充换电基础设施506枪。拟新建333个公共充电桩，其中双枪快充桩173台（单台规格为160KW直流桩），单枪慢充桩160台（单台规格为7KW交流桩）。直流双枪充电桩综合造价按20万元/桩，交流单枪充电桩综合造价按2万元/桩，总投资额3780万元。
（3）拟在文昌市范围内试点投建2座光储充一体化充电站，规划每座充电站搭配建设10个160KW双枪直流桩。光储充一体化充电桩综合造价按250万元/座，总投资额500万元。</t>
  </si>
  <si>
    <t>文城片区和清澜片区</t>
  </si>
  <si>
    <t>房地产</t>
  </si>
  <si>
    <t>风雨连廊项目：本项目计划共建26个风雨连廊项目，其中市卫健委所属单位共有3个，投资额88.76万元；市教育局所属单位共有23个，投资额2185.6453万元，项目总投资额2274.4053万元。</t>
  </si>
  <si>
    <t>水处理和资源回收</t>
  </si>
  <si>
    <t>项目拟建一座污泥处理厂，厂区总占地面积约为14732.01㎡ （22.098亩），污泥处理采用高压带式连续污泥深度脱水技术＋好氧发酵工艺，近期（2021-2025年）设计规模50t/d，含水率为80%，远期（2026-2030年）设计规模110t/d。
厂区面积、配电间及发电机房等土建工程按远期规模征地及建设，辅料仓库、发酵成品仓库、一体化发酵仓、除臭设备、发电机等设备按近期规模建设，近期建筑物总占地面积1413.84㎡，总建筑面积（不包括一体化好氧发酵设备）1558.74㎡，其中：污泥脱水混料车间建筑面积822.6㎡，辅料仓库建筑面积284.24㎡，发电机房及配电间建筑面积152.1㎡，综合楼建筑面积289.8㎡，岗亭建筑面积10㎡，以及1套一体化好氧发酵设备、1套除臭设备、1套柴油发电机组（功率为360kW）、1套自控系统及1套视频监控系统，污水池1座，地磅1座，配套道路场地铺砌面积2688.70㎡，围墙240m，管理停车场55㎡，生产停车位125.95㎡，绿化面积2568.79㎡，种植乔木54株等。主要包括污泥处理工艺、建筑工程、结构工程、电气工程、给排水工程、暖通工程、仪表及自控工程及设备采购等。</t>
  </si>
  <si>
    <t>文城镇滨湾路东侧地段，现状清澜污水厂西侧</t>
  </si>
  <si>
    <t>市水务局</t>
  </si>
  <si>
    <t>方宗英18289933178</t>
  </si>
  <si>
    <t>成熟项目，可编辑招商信息。社会资本（特许经营）</t>
  </si>
  <si>
    <t>水处理</t>
  </si>
  <si>
    <t>本次建设项目的服务范围为东路镇片区的生活污水、约亭产业园片区的生活污水和工业废水以及二公堆片区的生活污水。本项目建设内容包括污水处理厂1座，尾水管线 14.9km。建设规模如下：
（1）污水处理厂：扩建污水处理厂1座，设计规模2.0万m³/d。其中近期1.0万m³/d，远期2.0万m³/d，变化系数1.78。
（2）尾水管线：配套新建尾水管线14.9km，污水管径 DN500mm，采用K9级球墨铸铁管道。
项目所在地块总用地面积为55912㎡（83.868亩)，本项目实际用地面积约27221.198㎡，建（构）筑物占地面积 11514.42㎡，总建筑面积4000.80㎡，容积率 0.147≤0.8，绿化率 36.67%≥20%，建筑（构筑物）均≤20m，项目类别为污水厂。</t>
  </si>
  <si>
    <t>文发控</t>
  </si>
  <si>
    <t>符永冠
18876763696</t>
  </si>
  <si>
    <r>
      <rPr>
        <b/>
        <sz val="16"/>
        <color theme="1"/>
        <rFont val="等线"/>
        <charset val="134"/>
        <scheme val="minor"/>
      </rPr>
      <t>项目共计</t>
    </r>
    <r>
      <rPr>
        <b/>
        <sz val="16"/>
        <color rgb="FFFF0000"/>
        <rFont val="等线"/>
        <charset val="134"/>
        <scheme val="minor"/>
      </rPr>
      <t>28</t>
    </r>
    <r>
      <rPr>
        <b/>
        <sz val="16"/>
        <color theme="1"/>
        <rFont val="等线"/>
        <charset val="134"/>
        <scheme val="minor"/>
      </rPr>
      <t>个</t>
    </r>
  </si>
  <si>
    <t>成熟项目共计28个。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</si>
</sst>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_ "/>
    <numFmt numFmtId="177" formatCode="0.000000_);[Red]\(0.000000\)"/>
    <numFmt numFmtId="178" formatCode="0.00_ "/>
    <numFmt numFmtId="179" formatCode="0.0000"/>
    <numFmt numFmtId="180" formatCode="0.00_);[Red]\(0.00\)"/>
    <numFmt numFmtId="181" formatCode="#,##0.00_ "/>
    <numFmt numFmtId="182" formatCode="0.0_ "/>
  </numFmts>
  <fonts count="41">
    <font>
      <sz val="11"/>
      <color theme="1"/>
      <name val="等线"/>
      <charset val="134"/>
      <scheme val="minor"/>
    </font>
    <font>
      <b/>
      <sz val="16"/>
      <color theme="1"/>
      <name val="等线"/>
      <charset val="134"/>
      <scheme val="minor"/>
    </font>
    <font>
      <b/>
      <sz val="10"/>
      <color theme="1"/>
      <name val="等线"/>
      <charset val="134"/>
      <scheme val="minor"/>
    </font>
    <font>
      <b/>
      <sz val="20"/>
      <color theme="1"/>
      <name val="等线"/>
      <charset val="134"/>
      <scheme val="minor"/>
    </font>
    <font>
      <sz val="10"/>
      <color theme="1"/>
      <name val="等线"/>
      <charset val="134"/>
      <scheme val="minor"/>
    </font>
    <font>
      <sz val="10"/>
      <name val="等线"/>
      <charset val="134"/>
      <scheme val="minor"/>
    </font>
    <font>
      <sz val="12"/>
      <color theme="1"/>
      <name val="等线"/>
      <charset val="134"/>
      <scheme val="minor"/>
    </font>
    <font>
      <sz val="11"/>
      <color theme="1"/>
      <name val="宋体"/>
      <charset val="134"/>
    </font>
    <font>
      <b/>
      <sz val="20"/>
      <color theme="1"/>
      <name val="宋体"/>
      <charset val="134"/>
    </font>
    <font>
      <b/>
      <sz val="12"/>
      <color theme="1"/>
      <name val="宋体"/>
      <charset val="134"/>
    </font>
    <font>
      <sz val="12"/>
      <color theme="1"/>
      <name val="宋体"/>
      <charset val="134"/>
    </font>
    <font>
      <b/>
      <sz val="12"/>
      <name val="宋体"/>
      <charset val="134"/>
    </font>
    <font>
      <sz val="12"/>
      <name val="宋体"/>
      <charset val="134"/>
    </font>
    <font>
      <b/>
      <sz val="16"/>
      <color theme="1"/>
      <name val="宋体"/>
      <charset val="134"/>
    </font>
    <font>
      <b/>
      <sz val="10"/>
      <color theme="1"/>
      <name val="宋体"/>
      <charset val="134"/>
    </font>
    <font>
      <sz val="24"/>
      <color theme="1"/>
      <name val="方正小标宋简体"/>
      <charset val="134"/>
    </font>
    <font>
      <b/>
      <sz val="11"/>
      <color theme="1"/>
      <name val="等线"/>
      <charset val="134"/>
      <scheme val="minor"/>
    </font>
    <font>
      <b/>
      <sz val="14"/>
      <name val="宋体"/>
      <charset val="134"/>
    </font>
    <font>
      <sz val="20"/>
      <color theme="1"/>
      <name val="方正小标宋简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6"/>
      <color rgb="FFFF0000"/>
      <name val="宋体"/>
      <charset val="134"/>
    </font>
    <font>
      <b/>
      <sz val="16"/>
      <color rgb="FFFF0000"/>
      <name val="等线"/>
      <charset val="134"/>
      <scheme val="minor"/>
    </font>
    <font>
      <sz val="10"/>
      <color theme="1"/>
      <name val="宋体"/>
      <charset val="134"/>
    </font>
  </fonts>
  <fills count="46">
    <fill>
      <patternFill patternType="none"/>
    </fill>
    <fill>
      <patternFill patternType="gray125"/>
    </fill>
    <fill>
      <patternFill patternType="solid">
        <fgColor theme="8" tint="0.399853511154515"/>
        <bgColor indexed="64"/>
      </patternFill>
    </fill>
    <fill>
      <patternFill patternType="solid">
        <fgColor theme="4" tint="0.799768059327982"/>
        <bgColor indexed="64"/>
      </patternFill>
    </fill>
    <fill>
      <patternFill patternType="solid">
        <fgColor theme="9" tint="0.599993896298105"/>
        <bgColor indexed="64"/>
      </patternFill>
    </fill>
    <fill>
      <patternFill patternType="solid">
        <fgColor theme="9" tint="0.4"/>
        <bgColor indexed="64"/>
      </patternFill>
    </fill>
    <fill>
      <patternFill patternType="solid">
        <fgColor theme="4" tint="0.79979857783745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rgb="FFFFC000"/>
        <bgColor indexed="64"/>
      </patternFill>
    </fill>
    <fill>
      <patternFill patternType="solid">
        <fgColor theme="4" tint="0.799890133365886"/>
        <bgColor indexed="64"/>
      </patternFill>
    </fill>
    <fill>
      <patternFill patternType="solid">
        <fgColor theme="4" tint="0.8"/>
        <bgColor indexed="64"/>
      </patternFill>
    </fill>
    <fill>
      <patternFill patternType="solid">
        <fgColor theme="4" tint="0.79985961485641"/>
        <bgColor indexed="64"/>
      </patternFill>
    </fill>
    <fill>
      <patternFill patternType="solid">
        <fgColor theme="0"/>
        <bgColor indexed="64"/>
      </patternFill>
    </fill>
    <fill>
      <patternFill patternType="solid">
        <fgColor theme="9" tint="0.399914548173467"/>
        <bgColor indexed="64"/>
      </patternFill>
    </fill>
    <fill>
      <patternFill patternType="solid">
        <fgColor theme="7" tint="0.599993896298105"/>
        <bgColor indexed="64"/>
      </patternFill>
    </fill>
    <fill>
      <patternFill patternType="solid">
        <fgColor theme="9" tint="0.799920651875362"/>
        <bgColor indexed="64"/>
      </patternFill>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18"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19" borderId="11" applyNumberFormat="0" applyAlignment="0" applyProtection="0">
      <alignment vertical="center"/>
    </xf>
    <xf numFmtId="0" fontId="28" fillId="20" borderId="12" applyNumberFormat="0" applyAlignment="0" applyProtection="0">
      <alignment vertical="center"/>
    </xf>
    <xf numFmtId="0" fontId="29" fillId="20" borderId="11" applyNumberFormat="0" applyAlignment="0" applyProtection="0">
      <alignment vertical="center"/>
    </xf>
    <xf numFmtId="0" fontId="30" fillId="21"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6" fillId="36" borderId="0" applyNumberFormat="0" applyBorder="0" applyAlignment="0" applyProtection="0">
      <alignment vertical="center"/>
    </xf>
    <xf numFmtId="0" fontId="36" fillId="37" borderId="0" applyNumberFormat="0" applyBorder="0" applyAlignment="0" applyProtection="0">
      <alignment vertical="center"/>
    </xf>
    <xf numFmtId="0" fontId="37" fillId="38" borderId="0" applyNumberFormat="0" applyBorder="0" applyAlignment="0" applyProtection="0">
      <alignment vertical="center"/>
    </xf>
    <xf numFmtId="0" fontId="37" fillId="15" borderId="0" applyNumberFormat="0" applyBorder="0" applyAlignment="0" applyProtection="0">
      <alignment vertical="center"/>
    </xf>
    <xf numFmtId="0" fontId="36" fillId="39" borderId="0" applyNumberFormat="0" applyBorder="0" applyAlignment="0" applyProtection="0">
      <alignment vertical="center"/>
    </xf>
    <xf numFmtId="0" fontId="36" fillId="40" borderId="0" applyNumberFormat="0" applyBorder="0" applyAlignment="0" applyProtection="0">
      <alignment vertical="center"/>
    </xf>
    <xf numFmtId="0" fontId="37" fillId="41" borderId="0" applyNumberFormat="0" applyBorder="0" applyAlignment="0" applyProtection="0">
      <alignment vertical="center"/>
    </xf>
    <xf numFmtId="0" fontId="37" fillId="8" borderId="0" applyNumberFormat="0" applyBorder="0" applyAlignment="0" applyProtection="0">
      <alignment vertical="center"/>
    </xf>
    <xf numFmtId="0" fontId="36" fillId="42" borderId="0" applyNumberFormat="0" applyBorder="0" applyAlignment="0" applyProtection="0">
      <alignment vertical="center"/>
    </xf>
    <xf numFmtId="0" fontId="36" fillId="43" borderId="0" applyNumberFormat="0" applyBorder="0" applyAlignment="0" applyProtection="0">
      <alignment vertical="center"/>
    </xf>
    <xf numFmtId="0" fontId="37" fillId="44" borderId="0" applyNumberFormat="0" applyBorder="0" applyAlignment="0" applyProtection="0">
      <alignment vertical="center"/>
    </xf>
    <xf numFmtId="0" fontId="37" fillId="4" borderId="0" applyNumberFormat="0" applyBorder="0" applyAlignment="0" applyProtection="0">
      <alignment vertical="center"/>
    </xf>
    <xf numFmtId="0" fontId="36" fillId="45" borderId="0" applyNumberFormat="0" applyBorder="0" applyAlignment="0" applyProtection="0">
      <alignment vertical="center"/>
    </xf>
  </cellStyleXfs>
  <cellXfs count="156">
    <xf numFmtId="0" fontId="0" fillId="0" borderId="0" xfId="0">
      <alignment vertical="center"/>
    </xf>
    <xf numFmtId="0" fontId="0" fillId="0" borderId="1" xfId="0" applyBorder="1">
      <alignment vertical="center"/>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5" borderId="1" xfId="0" applyFill="1" applyBorder="1" applyAlignment="1">
      <alignment horizontal="center" vertical="center"/>
    </xf>
    <xf numFmtId="0" fontId="4"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4" fillId="3" borderId="1" xfId="0" applyFont="1" applyFill="1" applyBorder="1" applyAlignment="1">
      <alignment vertical="center" wrapText="1"/>
    </xf>
    <xf numFmtId="176" fontId="4" fillId="6"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177" fontId="4" fillId="6" borderId="1" xfId="0" applyNumberFormat="1" applyFont="1" applyFill="1" applyBorder="1" applyAlignment="1">
      <alignment horizontal="center" vertical="center" wrapText="1"/>
    </xf>
    <xf numFmtId="178" fontId="4" fillId="3"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0" fillId="0" borderId="1" xfId="0" applyBorder="1" applyAlignment="1">
      <alignment horizontal="center" vertical="center"/>
    </xf>
    <xf numFmtId="2" fontId="4"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179"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left" vertical="center" wrapText="1"/>
    </xf>
    <xf numFmtId="180" fontId="2" fillId="2"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horizontal="center" vertical="center"/>
    </xf>
    <xf numFmtId="0" fontId="2"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0" fillId="9" borderId="1" xfId="0" applyFill="1" applyBorder="1" applyAlignment="1">
      <alignment horizontal="center" vertical="center"/>
    </xf>
    <xf numFmtId="0" fontId="0" fillId="9" borderId="1" xfId="0" applyFill="1" applyBorder="1">
      <alignment vertical="center"/>
    </xf>
    <xf numFmtId="0" fontId="6" fillId="0" borderId="0" xfId="0" applyFont="1">
      <alignment vertical="center"/>
    </xf>
    <xf numFmtId="0" fontId="7" fillId="0" borderId="1" xfId="0" applyFont="1" applyBorder="1">
      <alignment vertical="center"/>
    </xf>
    <xf numFmtId="0" fontId="8" fillId="2"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10" fillId="0" borderId="1" xfId="0" applyFont="1" applyBorder="1" applyAlignment="1">
      <alignment horizontal="center" vertical="center"/>
    </xf>
    <xf numFmtId="0" fontId="10" fillId="3" borderId="1" xfId="0" applyFont="1" applyFill="1" applyBorder="1" applyAlignment="1">
      <alignment horizontal="left" vertical="center" wrapText="1"/>
    </xf>
    <xf numFmtId="178" fontId="10" fillId="3" borderId="1" xfId="0" applyNumberFormat="1"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2" fillId="11" borderId="1" xfId="0" applyFont="1" applyFill="1" applyBorder="1" applyAlignment="1">
      <alignment horizontal="left" vertical="center" wrapText="1"/>
    </xf>
    <xf numFmtId="178" fontId="10" fillId="10" borderId="1" xfId="0" applyNumberFormat="1" applyFont="1" applyFill="1" applyBorder="1" applyAlignment="1">
      <alignment horizontal="center" vertical="center" wrapText="1"/>
    </xf>
    <xf numFmtId="0" fontId="9" fillId="10" borderId="1" xfId="0" applyFont="1" applyFill="1" applyBorder="1" applyAlignment="1">
      <alignment horizontal="center" vertical="center" wrapText="1"/>
    </xf>
    <xf numFmtId="0" fontId="10" fillId="10" borderId="1" xfId="0" applyFont="1" applyFill="1" applyBorder="1" applyAlignment="1">
      <alignment horizontal="left" vertical="center" wrapText="1"/>
    </xf>
    <xf numFmtId="181" fontId="10" fillId="10" borderId="1" xfId="0" applyNumberFormat="1"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10" borderId="4" xfId="0" applyFont="1" applyFill="1" applyBorder="1" applyAlignment="1">
      <alignment horizontal="left" vertical="center" wrapText="1"/>
    </xf>
    <xf numFmtId="178" fontId="10" fillId="10" borderId="4" xfId="0" applyNumberFormat="1"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2" fillId="11" borderId="1" xfId="0" applyFont="1" applyFill="1" applyBorder="1" applyAlignment="1">
      <alignment horizontal="center" vertical="center" wrapText="1"/>
    </xf>
    <xf numFmtId="181" fontId="10" fillId="3" borderId="1" xfId="0" applyNumberFormat="1" applyFont="1" applyFill="1" applyBorder="1" applyAlignment="1">
      <alignment horizontal="center"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9" fillId="10" borderId="6" xfId="0" applyFont="1" applyFill="1" applyBorder="1" applyAlignment="1">
      <alignment horizontal="center" vertical="center" wrapText="1"/>
    </xf>
    <xf numFmtId="0" fontId="10" fillId="11" borderId="6" xfId="0" applyFont="1" applyFill="1" applyBorder="1" applyAlignment="1">
      <alignment horizontal="left" vertical="center" wrapText="1"/>
    </xf>
    <xf numFmtId="178" fontId="10" fillId="11" borderId="6" xfId="0" applyNumberFormat="1"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1" borderId="1" xfId="0" applyFont="1" applyFill="1" applyBorder="1" applyAlignment="1">
      <alignment horizontal="left" vertical="center" wrapText="1"/>
    </xf>
    <xf numFmtId="178" fontId="10" fillId="11"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0" fillId="12" borderId="1" xfId="0" applyFont="1" applyFill="1" applyBorder="1" applyAlignment="1">
      <alignment horizontal="left" vertical="center" wrapText="1"/>
    </xf>
    <xf numFmtId="49" fontId="12" fillId="11" borderId="1" xfId="0"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0" fontId="13" fillId="2" borderId="1" xfId="0" applyFont="1" applyFill="1" applyBorder="1" applyAlignment="1">
      <alignment horizontal="center" vertical="center"/>
    </xf>
    <xf numFmtId="178" fontId="9" fillId="2" borderId="1" xfId="0" applyNumberFormat="1" applyFont="1" applyFill="1" applyBorder="1" applyAlignment="1">
      <alignment horizontal="center" vertical="center"/>
    </xf>
    <xf numFmtId="180" fontId="14" fillId="2" borderId="1" xfId="0" applyNumberFormat="1" applyFont="1" applyFill="1" applyBorder="1" applyAlignment="1">
      <alignment horizontal="center" vertical="center"/>
    </xf>
    <xf numFmtId="0" fontId="8" fillId="4" borderId="7" xfId="0" applyFont="1" applyFill="1" applyBorder="1" applyAlignment="1">
      <alignment horizontal="center" vertical="center"/>
    </xf>
    <xf numFmtId="0" fontId="9" fillId="3" borderId="1"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11" borderId="4"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9" fillId="3" borderId="4" xfId="0" applyFont="1" applyFill="1" applyBorder="1" applyAlignment="1">
      <alignment horizontal="justify" vertical="center" wrapText="1"/>
    </xf>
    <xf numFmtId="0" fontId="10" fillId="3" borderId="5" xfId="0" applyFont="1" applyFill="1" applyBorder="1" applyAlignment="1">
      <alignment horizontal="justify" vertical="center" wrapText="1"/>
    </xf>
    <xf numFmtId="0" fontId="10" fillId="3" borderId="6" xfId="0" applyFont="1" applyFill="1" applyBorder="1" applyAlignment="1">
      <alignment horizontal="justify" vertical="center" wrapText="1"/>
    </xf>
    <xf numFmtId="0" fontId="11" fillId="12" borderId="1" xfId="0" applyFont="1" applyFill="1" applyBorder="1" applyAlignment="1">
      <alignment horizontal="left" vertical="center" wrapText="1"/>
    </xf>
    <xf numFmtId="182" fontId="12" fillId="11" borderId="1" xfId="0" applyNumberFormat="1" applyFont="1" applyFill="1" applyBorder="1" applyAlignment="1">
      <alignment horizontal="center" vertical="center" wrapText="1"/>
    </xf>
    <xf numFmtId="0" fontId="9" fillId="12" borderId="1" xfId="0" applyFont="1" applyFill="1" applyBorder="1" applyAlignment="1">
      <alignment horizontal="left" vertical="center" wrapText="1"/>
    </xf>
    <xf numFmtId="0" fontId="9" fillId="11" borderId="4" xfId="0" applyFont="1" applyFill="1" applyBorder="1" applyAlignment="1">
      <alignment horizontal="justify" vertical="center" wrapText="1"/>
    </xf>
    <xf numFmtId="0" fontId="10" fillId="11" borderId="5" xfId="0" applyFont="1" applyFill="1" applyBorder="1" applyAlignment="1">
      <alignment horizontal="justify" vertical="center" wrapText="1"/>
    </xf>
    <xf numFmtId="0" fontId="10" fillId="11" borderId="6" xfId="0" applyFont="1" applyFill="1" applyBorder="1" applyAlignment="1">
      <alignment horizontal="justify" vertical="center" wrapText="1"/>
    </xf>
    <xf numFmtId="0" fontId="9" fillId="11" borderId="4" xfId="0" applyFont="1" applyFill="1" applyBorder="1" applyAlignment="1">
      <alignment horizontal="left" vertical="center" wrapText="1"/>
    </xf>
    <xf numFmtId="0" fontId="10" fillId="11" borderId="5" xfId="0" applyFont="1" applyFill="1" applyBorder="1" applyAlignment="1">
      <alignment horizontal="left" vertical="center" wrapText="1"/>
    </xf>
    <xf numFmtId="0" fontId="9" fillId="11" borderId="1" xfId="0" applyFont="1" applyFill="1" applyBorder="1" applyAlignment="1">
      <alignment horizontal="left" vertical="center" wrapText="1"/>
    </xf>
    <xf numFmtId="0" fontId="7" fillId="2" borderId="1" xfId="0" applyFont="1" applyFill="1" applyBorder="1">
      <alignment vertical="center"/>
    </xf>
    <xf numFmtId="0" fontId="15" fillId="13" borderId="2"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6" fillId="0" borderId="1" xfId="0" applyFont="1" applyBorder="1" applyAlignment="1">
      <alignment horizontal="left" vertical="center"/>
    </xf>
    <xf numFmtId="0" fontId="0" fillId="0" borderId="1" xfId="0" applyBorder="1" applyAlignment="1">
      <alignment horizontal="left" vertical="center"/>
    </xf>
    <xf numFmtId="0" fontId="17" fillId="14" borderId="1" xfId="0" applyFont="1" applyFill="1" applyBorder="1" applyAlignment="1">
      <alignment horizontal="center" vertical="center" wrapText="1"/>
    </xf>
    <xf numFmtId="180" fontId="17" fillId="14" borderId="1" xfId="0" applyNumberFormat="1" applyFont="1" applyFill="1" applyBorder="1" applyAlignment="1">
      <alignment horizontal="center" vertical="center" wrapText="1"/>
    </xf>
    <xf numFmtId="0" fontId="17" fillId="15" borderId="3" xfId="0" applyFont="1" applyFill="1" applyBorder="1" applyAlignment="1">
      <alignment horizontal="center" vertical="center"/>
    </xf>
    <xf numFmtId="0" fontId="12" fillId="16" borderId="1" xfId="0" applyFont="1" applyFill="1" applyBorder="1" applyAlignment="1">
      <alignment horizontal="center" vertical="center"/>
    </xf>
    <xf numFmtId="0" fontId="11" fillId="17" borderId="1" xfId="0" applyFont="1" applyFill="1" applyBorder="1" applyAlignment="1">
      <alignment horizontal="center" vertical="center" wrapText="1"/>
    </xf>
    <xf numFmtId="0" fontId="12" fillId="17" borderId="1" xfId="0" applyFont="1" applyFill="1" applyBorder="1" applyAlignment="1">
      <alignment horizontal="left" vertical="center" wrapText="1"/>
    </xf>
    <xf numFmtId="2" fontId="12" fillId="17" borderId="1" xfId="0" applyNumberFormat="1"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4" borderId="1" xfId="0" applyFont="1" applyFill="1" applyBorder="1">
      <alignment vertical="center"/>
    </xf>
    <xf numFmtId="0" fontId="11" fillId="14" borderId="2" xfId="0" applyFont="1" applyFill="1" applyBorder="1" applyAlignment="1">
      <alignment horizontal="center" vertical="center"/>
    </xf>
    <xf numFmtId="0" fontId="11" fillId="14" borderId="7" xfId="0" applyFont="1" applyFill="1" applyBorder="1" applyAlignment="1">
      <alignment horizontal="center" vertical="center"/>
    </xf>
    <xf numFmtId="180" fontId="11" fillId="14" borderId="1" xfId="0" applyNumberFormat="1" applyFont="1" applyFill="1" applyBorder="1" applyAlignment="1">
      <alignment horizontal="center" vertical="center"/>
    </xf>
    <xf numFmtId="0" fontId="15" fillId="13" borderId="7" xfId="0" applyFont="1" applyFill="1" applyBorder="1" applyAlignment="1">
      <alignment horizontal="center" vertical="center" wrapText="1"/>
    </xf>
    <xf numFmtId="0" fontId="17" fillId="15" borderId="7" xfId="0" applyFont="1" applyFill="1" applyBorder="1" applyAlignment="1">
      <alignment horizontal="center" vertical="center"/>
    </xf>
    <xf numFmtId="0" fontId="11" fillId="17" borderId="1" xfId="0" applyFont="1" applyFill="1" applyBorder="1" applyAlignment="1">
      <alignment horizontal="left" vertical="center" wrapText="1"/>
    </xf>
    <xf numFmtId="0" fontId="0" fillId="0" borderId="0" xfId="0" applyFill="1">
      <alignment vertical="center"/>
    </xf>
    <xf numFmtId="0" fontId="11" fillId="16" borderId="1" xfId="0" applyFont="1" applyFill="1" applyBorder="1" applyAlignment="1">
      <alignment horizontal="center" vertical="center" wrapText="1"/>
    </xf>
    <xf numFmtId="0" fontId="12" fillId="16" borderId="1" xfId="0" applyFont="1" applyFill="1" applyBorder="1" applyAlignment="1">
      <alignment horizontal="left" vertical="center" wrapText="1"/>
    </xf>
    <xf numFmtId="180" fontId="12" fillId="16" borderId="1" xfId="0" applyNumberFormat="1"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1" fillId="16" borderId="1" xfId="0" applyFont="1" applyFill="1" applyBorder="1" applyAlignment="1">
      <alignment vertical="center" wrapText="1"/>
    </xf>
    <xf numFmtId="0" fontId="12" fillId="16" borderId="4" xfId="0" applyFont="1" applyFill="1" applyBorder="1" applyAlignment="1">
      <alignment horizontal="center" vertical="center"/>
    </xf>
    <xf numFmtId="178" fontId="12" fillId="17" borderId="1" xfId="0" applyNumberFormat="1" applyFont="1" applyFill="1" applyBorder="1" applyAlignment="1">
      <alignment horizontal="center" vertical="center" wrapText="1"/>
    </xf>
    <xf numFmtId="0" fontId="12" fillId="16" borderId="5" xfId="0" applyFont="1" applyFill="1" applyBorder="1" applyAlignment="1">
      <alignment horizontal="center" vertical="center"/>
    </xf>
    <xf numFmtId="0" fontId="12" fillId="16" borderId="6" xfId="0" applyFont="1" applyFill="1" applyBorder="1" applyAlignment="1">
      <alignment horizontal="center" vertical="center"/>
    </xf>
    <xf numFmtId="0" fontId="11" fillId="16" borderId="1" xfId="0" applyFont="1" applyFill="1" applyBorder="1" applyAlignment="1">
      <alignment horizontal="left" vertical="center" wrapText="1"/>
    </xf>
    <xf numFmtId="0" fontId="11" fillId="17" borderId="4" xfId="0" applyFont="1" applyFill="1" applyBorder="1" applyAlignment="1">
      <alignment horizontal="justify" vertical="center" wrapText="1"/>
    </xf>
    <xf numFmtId="0" fontId="12" fillId="17" borderId="5" xfId="0" applyFont="1" applyFill="1" applyBorder="1" applyAlignment="1">
      <alignment horizontal="justify" vertical="center" wrapText="1"/>
    </xf>
    <xf numFmtId="0" fontId="12" fillId="17" borderId="6" xfId="0" applyFont="1" applyFill="1" applyBorder="1" applyAlignment="1">
      <alignment horizontal="justify" vertical="center" wrapText="1"/>
    </xf>
    <xf numFmtId="0" fontId="12" fillId="17" borderId="4" xfId="0" applyFont="1" applyFill="1" applyBorder="1" applyAlignment="1">
      <alignment horizontal="left" vertical="center" wrapText="1"/>
    </xf>
    <xf numFmtId="0" fontId="12" fillId="17" borderId="5" xfId="0" applyFont="1" applyFill="1" applyBorder="1" applyAlignment="1">
      <alignment horizontal="left" vertical="center" wrapText="1"/>
    </xf>
    <xf numFmtId="0" fontId="12" fillId="17" borderId="6" xfId="0" applyFont="1" applyFill="1" applyBorder="1" applyAlignment="1">
      <alignment horizontal="left" vertical="center" wrapText="1"/>
    </xf>
    <xf numFmtId="0" fontId="11" fillId="17" borderId="4" xfId="0" applyFont="1" applyFill="1" applyBorder="1" applyAlignment="1">
      <alignment horizontal="left" vertical="center" wrapText="1"/>
    </xf>
    <xf numFmtId="0" fontId="12" fillId="17" borderId="4" xfId="0" applyFont="1" applyFill="1" applyBorder="1" applyAlignment="1">
      <alignment horizontal="center" vertical="center" wrapText="1"/>
    </xf>
    <xf numFmtId="0" fontId="11" fillId="17" borderId="6" xfId="0" applyFont="1" applyFill="1" applyBorder="1" applyAlignment="1">
      <alignment horizontal="left" vertical="center" wrapText="1"/>
    </xf>
    <xf numFmtId="0" fontId="12" fillId="17" borderId="6" xfId="0" applyFont="1" applyFill="1" applyBorder="1" applyAlignment="1">
      <alignment horizontal="center" vertical="center" wrapText="1"/>
    </xf>
    <xf numFmtId="0" fontId="17" fillId="15" borderId="1" xfId="0" applyFont="1" applyFill="1" applyBorder="1" applyAlignment="1">
      <alignment horizontal="center" vertical="center"/>
    </xf>
    <xf numFmtId="49" fontId="12" fillId="17" borderId="1" xfId="0" applyNumberFormat="1" applyFont="1" applyFill="1" applyBorder="1" applyAlignment="1">
      <alignment horizontal="center" vertical="center" wrapText="1"/>
    </xf>
    <xf numFmtId="182" fontId="12" fillId="17" borderId="1" xfId="0" applyNumberFormat="1" applyFont="1" applyFill="1" applyBorder="1" applyAlignment="1">
      <alignment horizontal="center" vertical="center" wrapText="1"/>
    </xf>
    <xf numFmtId="0" fontId="11" fillId="17" borderId="5" xfId="0" applyFont="1" applyFill="1" applyBorder="1" applyAlignment="1">
      <alignment horizontal="justify" vertical="center" wrapText="1"/>
    </xf>
    <xf numFmtId="0" fontId="8" fillId="13" borderId="2" xfId="0" applyFont="1" applyFill="1" applyBorder="1" applyAlignment="1">
      <alignment horizontal="center" vertical="center" wrapText="1"/>
    </xf>
    <xf numFmtId="0" fontId="8" fillId="13" borderId="3" xfId="0" applyFont="1" applyFill="1" applyBorder="1" applyAlignment="1">
      <alignment horizontal="center" vertical="center" wrapText="1"/>
    </xf>
    <xf numFmtId="180" fontId="12" fillId="17" borderId="1" xfId="0" applyNumberFormat="1" applyFont="1" applyFill="1" applyBorder="1" applyAlignment="1">
      <alignment horizontal="center" vertical="center" wrapText="1"/>
    </xf>
    <xf numFmtId="0" fontId="12" fillId="17" borderId="1" xfId="0" applyFont="1" applyFill="1" applyBorder="1" applyAlignment="1">
      <alignment vertical="center" wrapText="1"/>
    </xf>
    <xf numFmtId="0" fontId="12" fillId="17" borderId="5" xfId="0" applyFont="1" applyFill="1" applyBorder="1" applyAlignment="1">
      <alignment vertical="center" wrapText="1"/>
    </xf>
    <xf numFmtId="0" fontId="11" fillId="17" borderId="6" xfId="0" applyFont="1" applyFill="1" applyBorder="1" applyAlignment="1">
      <alignment horizontal="center" vertical="center" wrapText="1"/>
    </xf>
    <xf numFmtId="178" fontId="12" fillId="17" borderId="6" xfId="0" applyNumberFormat="1" applyFont="1" applyFill="1" applyBorder="1" applyAlignment="1">
      <alignment horizontal="center" vertical="center" wrapText="1"/>
    </xf>
    <xf numFmtId="0" fontId="8" fillId="13" borderId="7" xfId="0" applyFont="1" applyFill="1" applyBorder="1" applyAlignment="1">
      <alignment horizontal="center" vertical="center" wrapText="1"/>
    </xf>
    <xf numFmtId="0" fontId="17" fillId="15" borderId="2" xfId="0" applyFont="1" applyFill="1" applyBorder="1" applyAlignment="1">
      <alignment horizontal="center" vertical="center"/>
    </xf>
    <xf numFmtId="0" fontId="11" fillId="17" borderId="4" xfId="0" applyFont="1" applyFill="1" applyBorder="1" applyAlignment="1">
      <alignment horizontal="center" vertical="center" wrapText="1"/>
    </xf>
    <xf numFmtId="178" fontId="12" fillId="17" borderId="4" xfId="0" applyNumberFormat="1" applyFont="1" applyFill="1" applyBorder="1" applyAlignment="1">
      <alignment horizontal="center" vertical="center" wrapText="1"/>
    </xf>
    <xf numFmtId="0" fontId="12" fillId="17" borderId="5" xfId="0" applyFont="1" applyFill="1" applyBorder="1" applyAlignment="1">
      <alignment horizontal="center" vertical="center" wrapText="1"/>
    </xf>
    <xf numFmtId="0" fontId="18" fillId="13" borderId="2" xfId="0" applyFont="1" applyFill="1" applyBorder="1" applyAlignment="1">
      <alignment horizontal="center" vertical="center" wrapText="1"/>
    </xf>
    <xf numFmtId="0" fontId="18" fillId="13" borderId="3" xfId="0" applyFont="1" applyFill="1" applyBorder="1" applyAlignment="1">
      <alignment horizontal="center" vertical="center" wrapText="1"/>
    </xf>
    <xf numFmtId="181" fontId="12" fillId="17" borderId="1" xfId="0" applyNumberFormat="1" applyFont="1" applyFill="1" applyBorder="1" applyAlignment="1">
      <alignment horizontal="center" vertical="center" wrapText="1"/>
    </xf>
    <xf numFmtId="0" fontId="18" fillId="13" borderId="7" xfId="0" applyFont="1" applyFill="1" applyBorder="1" applyAlignment="1">
      <alignment horizontal="center" vertical="center" wrapText="1"/>
    </xf>
    <xf numFmtId="0" fontId="12" fillId="16" borderId="1" xfId="0" applyFont="1" applyFill="1" applyBorder="1" applyAlignment="1">
      <alignment vertical="center" wrapText="1"/>
    </xf>
    <xf numFmtId="0" fontId="11" fillId="16" borderId="4" xfId="0" applyFont="1" applyFill="1" applyBorder="1" applyAlignment="1">
      <alignment horizontal="left" vertical="center" wrapText="1"/>
    </xf>
    <xf numFmtId="0" fontId="12" fillId="16" borderId="4" xfId="0" applyFont="1" applyFill="1" applyBorder="1" applyAlignment="1">
      <alignment horizontal="center" vertical="center" wrapText="1"/>
    </xf>
    <xf numFmtId="0" fontId="11" fillId="16" borderId="5" xfId="0" applyFont="1" applyFill="1" applyBorder="1" applyAlignment="1">
      <alignment horizontal="left" vertical="center" wrapText="1"/>
    </xf>
    <xf numFmtId="0" fontId="12" fillId="16"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8"/>
  <sheetViews>
    <sheetView tabSelected="1" zoomScale="85" zoomScaleNormal="85" workbookViewId="0">
      <pane ySplit="3" topLeftCell="A4" activePane="bottomLeft" state="frozen"/>
      <selection/>
      <selection pane="bottomLeft" activeCell="A3" sqref="$A3:$XFD3"/>
    </sheetView>
  </sheetViews>
  <sheetFormatPr defaultColWidth="9" defaultRowHeight="13.5"/>
  <cols>
    <col min="1" max="1" width="6.46666666666667" customWidth="1"/>
    <col min="2" max="2" width="18.5333333333333" customWidth="1"/>
    <col min="3" max="3" width="61.6083333333333" customWidth="1"/>
    <col min="4" max="4" width="10.8833333333333" customWidth="1"/>
    <col min="5" max="5" width="14.5583333333333" customWidth="1"/>
    <col min="6" max="6" width="12.6333333333333" customWidth="1"/>
    <col min="7" max="7" width="17.0583333333333" customWidth="1"/>
    <col min="8" max="8" width="12.6416666666667" customWidth="1"/>
    <col min="9" max="9" width="12.35" customWidth="1"/>
    <col min="10" max="10" width="71.175" customWidth="1"/>
    <col min="11" max="11" width="15.4416666666667" customWidth="1"/>
    <col min="12" max="12" width="18.0833333333333" customWidth="1"/>
  </cols>
  <sheetData>
    <row r="1" ht="37" customHeight="1" spans="1:12">
      <c r="A1" s="135" t="s">
        <v>0</v>
      </c>
      <c r="B1" s="136"/>
      <c r="C1" s="136"/>
      <c r="D1" s="136"/>
      <c r="E1" s="136"/>
      <c r="F1" s="136"/>
      <c r="G1" s="136"/>
      <c r="H1" s="136"/>
      <c r="I1" s="136"/>
      <c r="J1" s="136"/>
      <c r="K1" s="136"/>
      <c r="L1" s="142"/>
    </row>
    <row r="2" ht="26" customHeight="1" spans="1:12">
      <c r="A2" s="93" t="s">
        <v>1</v>
      </c>
      <c r="B2" s="94"/>
      <c r="C2" s="94"/>
      <c r="D2" s="94"/>
      <c r="E2" s="94"/>
      <c r="F2" s="94"/>
      <c r="G2" s="94"/>
      <c r="H2" s="94"/>
      <c r="I2" s="94"/>
      <c r="J2" s="94"/>
      <c r="K2" s="94"/>
      <c r="L2" s="94"/>
    </row>
    <row r="3" ht="37.5" spans="1:12">
      <c r="A3" s="95" t="s">
        <v>2</v>
      </c>
      <c r="B3" s="95" t="s">
        <v>3</v>
      </c>
      <c r="C3" s="95" t="s">
        <v>4</v>
      </c>
      <c r="D3" s="96" t="s">
        <v>5</v>
      </c>
      <c r="E3" s="95" t="s">
        <v>6</v>
      </c>
      <c r="F3" s="95" t="s">
        <v>7</v>
      </c>
      <c r="G3" s="95" t="s">
        <v>8</v>
      </c>
      <c r="H3" s="95" t="s">
        <v>9</v>
      </c>
      <c r="I3" s="95" t="s">
        <v>10</v>
      </c>
      <c r="J3" s="95" t="s">
        <v>11</v>
      </c>
      <c r="K3" s="95" t="s">
        <v>12</v>
      </c>
      <c r="L3" s="95" t="s">
        <v>13</v>
      </c>
    </row>
    <row r="4" ht="18.75" spans="1:12">
      <c r="A4" s="143" t="s">
        <v>14</v>
      </c>
      <c r="B4" s="97"/>
      <c r="C4" s="97"/>
      <c r="D4" s="97"/>
      <c r="E4" s="97"/>
      <c r="F4" s="97"/>
      <c r="G4" s="97"/>
      <c r="H4" s="97"/>
      <c r="I4" s="97"/>
      <c r="J4" s="97"/>
      <c r="K4" s="97"/>
      <c r="L4" s="108"/>
    </row>
    <row r="5" ht="121" customHeight="1" spans="1:12">
      <c r="A5" s="98">
        <v>1</v>
      </c>
      <c r="B5" s="111" t="s">
        <v>15</v>
      </c>
      <c r="C5" s="151" t="s">
        <v>16</v>
      </c>
      <c r="D5" s="113">
        <v>11.63</v>
      </c>
      <c r="E5" s="114" t="s">
        <v>17</v>
      </c>
      <c r="F5" s="114">
        <v>43.5</v>
      </c>
      <c r="G5" s="114" t="s">
        <v>18</v>
      </c>
      <c r="H5" s="114" t="s">
        <v>19</v>
      </c>
      <c r="I5" s="114" t="s">
        <v>20</v>
      </c>
      <c r="J5" s="152" t="s">
        <v>21</v>
      </c>
      <c r="K5" s="153" t="s">
        <v>22</v>
      </c>
      <c r="L5" s="114" t="s">
        <v>23</v>
      </c>
    </row>
    <row r="6" ht="98" customHeight="1" spans="1:12">
      <c r="A6" s="98">
        <v>2</v>
      </c>
      <c r="B6" s="111" t="s">
        <v>24</v>
      </c>
      <c r="C6" s="151" t="s">
        <v>25</v>
      </c>
      <c r="D6" s="113"/>
      <c r="E6" s="114"/>
      <c r="F6" s="114">
        <v>44.85</v>
      </c>
      <c r="G6" s="114" t="s">
        <v>26</v>
      </c>
      <c r="H6" s="114" t="s">
        <v>19</v>
      </c>
      <c r="I6" s="114" t="s">
        <v>27</v>
      </c>
      <c r="J6" s="154"/>
      <c r="K6" s="155"/>
      <c r="L6" s="114"/>
    </row>
    <row r="7" ht="78" customHeight="1" spans="1:12">
      <c r="A7" s="98">
        <v>3</v>
      </c>
      <c r="B7" s="111" t="s">
        <v>28</v>
      </c>
      <c r="C7" s="112" t="s">
        <v>29</v>
      </c>
      <c r="D7" s="113">
        <v>2.256582</v>
      </c>
      <c r="E7" s="114" t="s">
        <v>17</v>
      </c>
      <c r="F7" s="114">
        <v>15</v>
      </c>
      <c r="G7" s="114" t="s">
        <v>30</v>
      </c>
      <c r="H7" s="114" t="s">
        <v>19</v>
      </c>
      <c r="I7" s="114" t="s">
        <v>31</v>
      </c>
      <c r="J7" s="154"/>
      <c r="K7" s="155"/>
      <c r="L7" s="114" t="s">
        <v>23</v>
      </c>
    </row>
    <row r="8" ht="112" customHeight="1" spans="1:12">
      <c r="A8" s="98">
        <v>4</v>
      </c>
      <c r="B8" s="111" t="s">
        <v>32</v>
      </c>
      <c r="C8" s="112" t="s">
        <v>33</v>
      </c>
      <c r="D8" s="113">
        <v>75</v>
      </c>
      <c r="E8" s="114" t="s">
        <v>34</v>
      </c>
      <c r="F8" s="114">
        <v>430</v>
      </c>
      <c r="G8" s="114" t="s">
        <v>35</v>
      </c>
      <c r="H8" s="114" t="s">
        <v>36</v>
      </c>
      <c r="I8" s="114" t="s">
        <v>37</v>
      </c>
      <c r="J8" s="120" t="s">
        <v>38</v>
      </c>
      <c r="K8" s="114" t="s">
        <v>39</v>
      </c>
      <c r="L8" s="114" t="s">
        <v>40</v>
      </c>
    </row>
    <row r="9" ht="225" customHeight="1" spans="1:12">
      <c r="A9" s="98">
        <v>5</v>
      </c>
      <c r="B9" s="99" t="s">
        <v>41</v>
      </c>
      <c r="C9" s="100" t="s">
        <v>42</v>
      </c>
      <c r="D9" s="117">
        <v>8.785</v>
      </c>
      <c r="E9" s="102" t="s">
        <v>43</v>
      </c>
      <c r="F9" s="102">
        <v>40</v>
      </c>
      <c r="G9" s="102" t="s">
        <v>44</v>
      </c>
      <c r="H9" s="102" t="s">
        <v>19</v>
      </c>
      <c r="I9" s="102" t="s">
        <v>27</v>
      </c>
      <c r="J9" s="109" t="s">
        <v>45</v>
      </c>
      <c r="K9" s="102" t="s">
        <v>22</v>
      </c>
      <c r="L9" s="102" t="s">
        <v>46</v>
      </c>
    </row>
    <row r="10" ht="215" customHeight="1" spans="1:12">
      <c r="A10" s="98">
        <v>6</v>
      </c>
      <c r="B10" s="99" t="s">
        <v>47</v>
      </c>
      <c r="C10" s="100" t="s">
        <v>48</v>
      </c>
      <c r="D10" s="117">
        <v>5</v>
      </c>
      <c r="E10" s="102" t="s">
        <v>43</v>
      </c>
      <c r="F10" s="102" t="s">
        <v>49</v>
      </c>
      <c r="G10" s="102" t="s">
        <v>49</v>
      </c>
      <c r="H10" s="102" t="s">
        <v>49</v>
      </c>
      <c r="I10" s="102" t="s">
        <v>49</v>
      </c>
      <c r="J10" s="109" t="s">
        <v>45</v>
      </c>
      <c r="K10" s="102" t="s">
        <v>22</v>
      </c>
      <c r="L10" s="102" t="s">
        <v>23</v>
      </c>
    </row>
    <row r="11" ht="212" customHeight="1" spans="1:12">
      <c r="A11" s="98">
        <v>7</v>
      </c>
      <c r="B11" s="99" t="s">
        <v>50</v>
      </c>
      <c r="C11" s="100" t="s">
        <v>51</v>
      </c>
      <c r="D11" s="117">
        <v>5</v>
      </c>
      <c r="E11" s="102" t="s">
        <v>43</v>
      </c>
      <c r="F11" s="102">
        <v>14</v>
      </c>
      <c r="G11" s="102" t="s">
        <v>52</v>
      </c>
      <c r="H11" s="102" t="s">
        <v>19</v>
      </c>
      <c r="I11" s="102" t="s">
        <v>27</v>
      </c>
      <c r="J11" s="109" t="s">
        <v>45</v>
      </c>
      <c r="K11" s="102" t="s">
        <v>22</v>
      </c>
      <c r="L11" s="102" t="s">
        <v>23</v>
      </c>
    </row>
    <row r="12" ht="274" customHeight="1" spans="1:12">
      <c r="A12" s="98">
        <v>8</v>
      </c>
      <c r="B12" s="99" t="s">
        <v>53</v>
      </c>
      <c r="C12" s="100" t="s">
        <v>54</v>
      </c>
      <c r="D12" s="117">
        <v>5</v>
      </c>
      <c r="E12" s="102" t="s">
        <v>43</v>
      </c>
      <c r="F12" s="102">
        <v>1300</v>
      </c>
      <c r="G12" s="102" t="s">
        <v>55</v>
      </c>
      <c r="H12" s="102" t="s">
        <v>56</v>
      </c>
      <c r="I12" s="102" t="s">
        <v>57</v>
      </c>
      <c r="J12" s="109" t="s">
        <v>58</v>
      </c>
      <c r="K12" s="102" t="s">
        <v>22</v>
      </c>
      <c r="L12" s="102" t="s">
        <v>59</v>
      </c>
    </row>
    <row r="13" ht="224" customHeight="1" spans="1:12">
      <c r="A13" s="98">
        <v>9</v>
      </c>
      <c r="B13" s="99" t="s">
        <v>60</v>
      </c>
      <c r="C13" s="100" t="s">
        <v>61</v>
      </c>
      <c r="D13" s="117">
        <v>5</v>
      </c>
      <c r="E13" s="102" t="s">
        <v>43</v>
      </c>
      <c r="F13" s="102">
        <v>200</v>
      </c>
      <c r="G13" s="102" t="s">
        <v>62</v>
      </c>
      <c r="H13" s="102" t="s">
        <v>19</v>
      </c>
      <c r="I13" s="102" t="s">
        <v>27</v>
      </c>
      <c r="J13" s="109" t="s">
        <v>45</v>
      </c>
      <c r="K13" s="102" t="s">
        <v>22</v>
      </c>
      <c r="L13" s="102" t="s">
        <v>23</v>
      </c>
    </row>
    <row r="14" ht="231" customHeight="1" spans="1:12">
      <c r="A14" s="98">
        <v>10</v>
      </c>
      <c r="B14" s="99" t="s">
        <v>63</v>
      </c>
      <c r="C14" s="100" t="s">
        <v>64</v>
      </c>
      <c r="D14" s="149">
        <v>7</v>
      </c>
      <c r="E14" s="102" t="s">
        <v>65</v>
      </c>
      <c r="F14" s="102" t="s">
        <v>49</v>
      </c>
      <c r="G14" s="102" t="s">
        <v>49</v>
      </c>
      <c r="H14" s="102" t="s">
        <v>49</v>
      </c>
      <c r="I14" s="102" t="s">
        <v>49</v>
      </c>
      <c r="J14" s="109" t="s">
        <v>45</v>
      </c>
      <c r="K14" s="102" t="s">
        <v>22</v>
      </c>
      <c r="L14" s="102" t="s">
        <v>66</v>
      </c>
    </row>
    <row r="15" ht="209" customHeight="1" spans="1:12">
      <c r="A15" s="98">
        <v>11</v>
      </c>
      <c r="B15" s="144" t="s">
        <v>67</v>
      </c>
      <c r="C15" s="124" t="s">
        <v>68</v>
      </c>
      <c r="D15" s="145">
        <v>2.5</v>
      </c>
      <c r="E15" s="102" t="s">
        <v>43</v>
      </c>
      <c r="F15" s="128">
        <v>40</v>
      </c>
      <c r="G15" s="102" t="s">
        <v>69</v>
      </c>
      <c r="H15" s="128" t="s">
        <v>19</v>
      </c>
      <c r="I15" s="128" t="s">
        <v>27</v>
      </c>
      <c r="J15" s="109" t="s">
        <v>45</v>
      </c>
      <c r="K15" s="102" t="s">
        <v>22</v>
      </c>
      <c r="L15" s="102" t="s">
        <v>66</v>
      </c>
    </row>
    <row r="16" ht="214" customHeight="1" spans="1:12">
      <c r="A16" s="98">
        <v>12</v>
      </c>
      <c r="B16" s="99" t="s">
        <v>70</v>
      </c>
      <c r="C16" s="100" t="s">
        <v>71</v>
      </c>
      <c r="D16" s="117">
        <v>5</v>
      </c>
      <c r="E16" s="102" t="s">
        <v>72</v>
      </c>
      <c r="F16" s="102">
        <v>700</v>
      </c>
      <c r="G16" s="102" t="s">
        <v>73</v>
      </c>
      <c r="H16" s="102" t="s">
        <v>74</v>
      </c>
      <c r="I16" s="102" t="s">
        <v>49</v>
      </c>
      <c r="J16" s="109" t="s">
        <v>45</v>
      </c>
      <c r="K16" s="102" t="s">
        <v>22</v>
      </c>
      <c r="L16" s="102" t="s">
        <v>75</v>
      </c>
    </row>
    <row r="17" ht="18.75" spans="1:12">
      <c r="A17" s="143" t="s">
        <v>76</v>
      </c>
      <c r="B17" s="97"/>
      <c r="C17" s="97"/>
      <c r="D17" s="97"/>
      <c r="E17" s="97"/>
      <c r="F17" s="97"/>
      <c r="G17" s="97"/>
      <c r="H17" s="97"/>
      <c r="I17" s="97"/>
      <c r="J17" s="97"/>
      <c r="K17" s="97"/>
      <c r="L17" s="108"/>
    </row>
    <row r="18" ht="42.75" spans="1:12">
      <c r="A18" s="98">
        <v>13</v>
      </c>
      <c r="B18" s="99" t="s">
        <v>77</v>
      </c>
      <c r="C18" s="124" t="s">
        <v>78</v>
      </c>
      <c r="D18" s="117">
        <v>3.8</v>
      </c>
      <c r="E18" s="102" t="s">
        <v>79</v>
      </c>
      <c r="F18" s="102">
        <v>48.61</v>
      </c>
      <c r="G18" s="102" t="s">
        <v>80</v>
      </c>
      <c r="H18" s="102" t="s">
        <v>81</v>
      </c>
      <c r="I18" s="102" t="s">
        <v>82</v>
      </c>
      <c r="J18" s="127" t="s">
        <v>83</v>
      </c>
      <c r="K18" s="128" t="s">
        <v>84</v>
      </c>
      <c r="L18" s="102" t="s">
        <v>85</v>
      </c>
    </row>
    <row r="19" ht="42.75" spans="1:12">
      <c r="A19" s="98">
        <v>14</v>
      </c>
      <c r="B19" s="99" t="s">
        <v>86</v>
      </c>
      <c r="C19" s="125"/>
      <c r="D19" s="117"/>
      <c r="E19" s="102" t="s">
        <v>79</v>
      </c>
      <c r="F19" s="102">
        <v>46.815</v>
      </c>
      <c r="G19" s="102" t="s">
        <v>80</v>
      </c>
      <c r="H19" s="102" t="s">
        <v>81</v>
      </c>
      <c r="I19" s="102" t="s">
        <v>82</v>
      </c>
      <c r="J19" s="125"/>
      <c r="K19" s="146"/>
      <c r="L19" s="102"/>
    </row>
    <row r="20" ht="150" customHeight="1" spans="1:12">
      <c r="A20" s="98">
        <v>15</v>
      </c>
      <c r="B20" s="99" t="s">
        <v>87</v>
      </c>
      <c r="C20" s="126"/>
      <c r="D20" s="117"/>
      <c r="E20" s="102" t="s">
        <v>79</v>
      </c>
      <c r="F20" s="102">
        <v>25.5</v>
      </c>
      <c r="G20" s="102" t="s">
        <v>80</v>
      </c>
      <c r="H20" s="102" t="s">
        <v>81</v>
      </c>
      <c r="I20" s="102" t="s">
        <v>82</v>
      </c>
      <c r="J20" s="126"/>
      <c r="K20" s="130"/>
      <c r="L20" s="102"/>
    </row>
    <row r="21" ht="18.75" spans="1:12">
      <c r="A21" s="131" t="s">
        <v>88</v>
      </c>
      <c r="B21" s="131"/>
      <c r="C21" s="131"/>
      <c r="D21" s="131"/>
      <c r="E21" s="131"/>
      <c r="F21" s="131"/>
      <c r="G21" s="131"/>
      <c r="H21" s="131"/>
      <c r="I21" s="131"/>
      <c r="J21" s="131"/>
      <c r="K21" s="131"/>
      <c r="L21" s="131"/>
    </row>
    <row r="22" ht="119" customHeight="1" spans="1:12">
      <c r="A22" s="98">
        <v>16</v>
      </c>
      <c r="B22" s="111" t="s">
        <v>89</v>
      </c>
      <c r="C22" s="112" t="s">
        <v>90</v>
      </c>
      <c r="D22" s="113">
        <v>8.33</v>
      </c>
      <c r="E22" s="114" t="s">
        <v>91</v>
      </c>
      <c r="F22" s="114">
        <v>190.93</v>
      </c>
      <c r="G22" s="114" t="s">
        <v>92</v>
      </c>
      <c r="H22" s="114" t="s">
        <v>93</v>
      </c>
      <c r="I22" s="114" t="s">
        <v>94</v>
      </c>
      <c r="J22" s="120" t="s">
        <v>95</v>
      </c>
      <c r="K22" s="114" t="s">
        <v>96</v>
      </c>
      <c r="L22" s="114" t="s">
        <v>97</v>
      </c>
    </row>
    <row r="23" ht="116" customHeight="1" spans="1:12">
      <c r="A23" s="98">
        <v>17</v>
      </c>
      <c r="B23" s="111" t="s">
        <v>98</v>
      </c>
      <c r="C23" s="112" t="s">
        <v>99</v>
      </c>
      <c r="D23" s="113">
        <v>8.33</v>
      </c>
      <c r="E23" s="114" t="s">
        <v>100</v>
      </c>
      <c r="F23" s="114">
        <v>199.91</v>
      </c>
      <c r="G23" s="114" t="s">
        <v>101</v>
      </c>
      <c r="H23" s="114" t="s">
        <v>102</v>
      </c>
      <c r="I23" s="114" t="s">
        <v>103</v>
      </c>
      <c r="J23" s="120" t="s">
        <v>104</v>
      </c>
      <c r="K23" s="114" t="s">
        <v>96</v>
      </c>
      <c r="L23" s="114" t="s">
        <v>97</v>
      </c>
    </row>
    <row r="24" ht="120" customHeight="1" spans="1:12">
      <c r="A24" s="98">
        <v>18</v>
      </c>
      <c r="B24" s="111" t="s">
        <v>105</v>
      </c>
      <c r="C24" s="112" t="s">
        <v>106</v>
      </c>
      <c r="D24" s="113">
        <v>8.33</v>
      </c>
      <c r="E24" s="114" t="s">
        <v>107</v>
      </c>
      <c r="F24" s="114">
        <v>100.65</v>
      </c>
      <c r="G24" s="114" t="s">
        <v>101</v>
      </c>
      <c r="H24" s="114" t="s">
        <v>102</v>
      </c>
      <c r="I24" s="114" t="s">
        <v>94</v>
      </c>
      <c r="J24" s="120" t="s">
        <v>108</v>
      </c>
      <c r="K24" s="114" t="s">
        <v>96</v>
      </c>
      <c r="L24" s="114" t="s">
        <v>97</v>
      </c>
    </row>
    <row r="25" ht="178" customHeight="1" spans="1:12">
      <c r="A25" s="98">
        <v>19</v>
      </c>
      <c r="B25" s="99" t="s">
        <v>109</v>
      </c>
      <c r="C25" s="100" t="s">
        <v>110</v>
      </c>
      <c r="D25" s="137">
        <v>12</v>
      </c>
      <c r="E25" s="102" t="s">
        <v>111</v>
      </c>
      <c r="F25" s="102">
        <v>250</v>
      </c>
      <c r="G25" s="102" t="s">
        <v>49</v>
      </c>
      <c r="H25" s="102" t="s">
        <v>112</v>
      </c>
      <c r="I25" s="102" t="s">
        <v>113</v>
      </c>
      <c r="J25" s="109" t="s">
        <v>114</v>
      </c>
      <c r="K25" s="102" t="s">
        <v>111</v>
      </c>
      <c r="L25" s="102" t="s">
        <v>115</v>
      </c>
    </row>
    <row r="26" ht="71" customHeight="1" spans="1:12">
      <c r="A26" s="98">
        <v>20</v>
      </c>
      <c r="B26" s="99" t="s">
        <v>116</v>
      </c>
      <c r="C26" s="138" t="s">
        <v>117</v>
      </c>
      <c r="D26" s="137">
        <v>10.5</v>
      </c>
      <c r="E26" s="102" t="s">
        <v>34</v>
      </c>
      <c r="F26" s="102">
        <v>15.97</v>
      </c>
      <c r="G26" s="102" t="s">
        <v>118</v>
      </c>
      <c r="H26" s="102" t="s">
        <v>119</v>
      </c>
      <c r="I26" s="102" t="s">
        <v>120</v>
      </c>
      <c r="J26" s="127" t="s">
        <v>121</v>
      </c>
      <c r="K26" s="102" t="s">
        <v>39</v>
      </c>
      <c r="L26" s="102" t="s">
        <v>40</v>
      </c>
    </row>
    <row r="27" ht="63" customHeight="1" spans="1:12">
      <c r="A27" s="98">
        <v>21</v>
      </c>
      <c r="B27" s="99" t="s">
        <v>122</v>
      </c>
      <c r="C27" s="138" t="s">
        <v>123</v>
      </c>
      <c r="D27" s="137"/>
      <c r="E27" s="102"/>
      <c r="F27" s="102">
        <v>17.69</v>
      </c>
      <c r="G27" s="102" t="s">
        <v>124</v>
      </c>
      <c r="H27" s="102" t="s">
        <v>125</v>
      </c>
      <c r="I27" s="102" t="s">
        <v>120</v>
      </c>
      <c r="J27" s="125"/>
      <c r="K27" s="102"/>
      <c r="L27" s="102"/>
    </row>
    <row r="28" ht="67" customHeight="1" spans="1:12">
      <c r="A28" s="98">
        <v>22</v>
      </c>
      <c r="B28" s="99" t="s">
        <v>126</v>
      </c>
      <c r="C28" s="138" t="s">
        <v>127</v>
      </c>
      <c r="D28" s="137"/>
      <c r="E28" s="102"/>
      <c r="F28" s="102">
        <v>11.98</v>
      </c>
      <c r="G28" s="102" t="s">
        <v>128</v>
      </c>
      <c r="H28" s="102" t="s">
        <v>125</v>
      </c>
      <c r="I28" s="102" t="s">
        <v>120</v>
      </c>
      <c r="J28" s="125"/>
      <c r="K28" s="102"/>
      <c r="L28" s="102"/>
    </row>
    <row r="29" ht="67" customHeight="1" spans="1:12">
      <c r="A29" s="98">
        <v>23</v>
      </c>
      <c r="B29" s="99" t="s">
        <v>129</v>
      </c>
      <c r="C29" s="138" t="s">
        <v>130</v>
      </c>
      <c r="D29" s="137"/>
      <c r="E29" s="102"/>
      <c r="F29" s="102">
        <v>15.53</v>
      </c>
      <c r="G29" s="102" t="s">
        <v>131</v>
      </c>
      <c r="H29" s="102" t="s">
        <v>125</v>
      </c>
      <c r="I29" s="102" t="s">
        <v>120</v>
      </c>
      <c r="J29" s="125"/>
      <c r="K29" s="102"/>
      <c r="L29" s="102"/>
    </row>
    <row r="30" ht="66" customHeight="1" spans="1:12">
      <c r="A30" s="98">
        <v>24</v>
      </c>
      <c r="B30" s="99" t="s">
        <v>132</v>
      </c>
      <c r="C30" s="139" t="s">
        <v>133</v>
      </c>
      <c r="D30" s="137"/>
      <c r="E30" s="102"/>
      <c r="F30" s="102">
        <v>20.51</v>
      </c>
      <c r="G30" s="102" t="s">
        <v>134</v>
      </c>
      <c r="H30" s="102" t="s">
        <v>125</v>
      </c>
      <c r="I30" s="102" t="s">
        <v>27</v>
      </c>
      <c r="J30" s="125"/>
      <c r="K30" s="102"/>
      <c r="L30" s="102"/>
    </row>
    <row r="31" ht="75" customHeight="1" spans="1:12">
      <c r="A31" s="98">
        <v>25</v>
      </c>
      <c r="B31" s="99" t="s">
        <v>135</v>
      </c>
      <c r="C31" s="138" t="s">
        <v>136</v>
      </c>
      <c r="D31" s="137"/>
      <c r="E31" s="102"/>
      <c r="F31" s="102">
        <v>23.34</v>
      </c>
      <c r="G31" s="102" t="s">
        <v>137</v>
      </c>
      <c r="H31" s="102" t="s">
        <v>125</v>
      </c>
      <c r="I31" s="102" t="s">
        <v>120</v>
      </c>
      <c r="J31" s="126"/>
      <c r="K31" s="102"/>
      <c r="L31" s="102"/>
    </row>
    <row r="32" ht="239" customHeight="1" spans="1:12">
      <c r="A32" s="98">
        <v>26</v>
      </c>
      <c r="B32" s="140" t="s">
        <v>138</v>
      </c>
      <c r="C32" s="126" t="s">
        <v>139</v>
      </c>
      <c r="D32" s="141">
        <v>7.43</v>
      </c>
      <c r="E32" s="130" t="s">
        <v>140</v>
      </c>
      <c r="F32" s="130">
        <v>60</v>
      </c>
      <c r="G32" s="130" t="s">
        <v>141</v>
      </c>
      <c r="H32" s="130" t="s">
        <v>142</v>
      </c>
      <c r="I32" s="128" t="s">
        <v>27</v>
      </c>
      <c r="J32" s="109" t="s">
        <v>143</v>
      </c>
      <c r="K32" s="128" t="s">
        <v>22</v>
      </c>
      <c r="L32" s="102" t="s">
        <v>66</v>
      </c>
    </row>
    <row r="33" ht="198" customHeight="1" spans="1:12">
      <c r="A33" s="98">
        <v>27</v>
      </c>
      <c r="B33" s="99" t="s">
        <v>144</v>
      </c>
      <c r="C33" s="100" t="s">
        <v>145</v>
      </c>
      <c r="D33" s="117">
        <v>5.19</v>
      </c>
      <c r="E33" s="130" t="s">
        <v>140</v>
      </c>
      <c r="F33" s="102">
        <v>40</v>
      </c>
      <c r="G33" s="102" t="s">
        <v>146</v>
      </c>
      <c r="H33" s="130" t="s">
        <v>142</v>
      </c>
      <c r="I33" s="128" t="s">
        <v>27</v>
      </c>
      <c r="J33" s="109" t="s">
        <v>147</v>
      </c>
      <c r="K33" s="128" t="s">
        <v>22</v>
      </c>
      <c r="L33" s="102" t="s">
        <v>66</v>
      </c>
    </row>
    <row r="34" ht="175" customHeight="1" spans="1:12">
      <c r="A34" s="98">
        <v>28</v>
      </c>
      <c r="B34" s="99" t="s">
        <v>148</v>
      </c>
      <c r="C34" s="100" t="s">
        <v>149</v>
      </c>
      <c r="D34" s="117">
        <v>10</v>
      </c>
      <c r="E34" s="102" t="s">
        <v>150</v>
      </c>
      <c r="F34" s="102">
        <v>124.65</v>
      </c>
      <c r="G34" s="102" t="s">
        <v>150</v>
      </c>
      <c r="H34" s="102" t="s">
        <v>102</v>
      </c>
      <c r="I34" s="102" t="s">
        <v>49</v>
      </c>
      <c r="J34" s="109" t="s">
        <v>151</v>
      </c>
      <c r="K34" s="128" t="s">
        <v>22</v>
      </c>
      <c r="L34" s="102" t="s">
        <v>66</v>
      </c>
    </row>
    <row r="35" ht="256" customHeight="1" spans="1:12">
      <c r="A35" s="98">
        <v>29</v>
      </c>
      <c r="B35" s="99" t="s">
        <v>152</v>
      </c>
      <c r="C35" s="100" t="s">
        <v>153</v>
      </c>
      <c r="D35" s="117">
        <v>10</v>
      </c>
      <c r="E35" s="130" t="s">
        <v>140</v>
      </c>
      <c r="F35" s="102">
        <v>300</v>
      </c>
      <c r="G35" s="102" t="s">
        <v>154</v>
      </c>
      <c r="H35" s="102" t="s">
        <v>155</v>
      </c>
      <c r="I35" s="102" t="s">
        <v>49</v>
      </c>
      <c r="J35" s="109" t="s">
        <v>156</v>
      </c>
      <c r="K35" s="128" t="s">
        <v>22</v>
      </c>
      <c r="L35" s="102" t="s">
        <v>66</v>
      </c>
    </row>
    <row r="36" ht="157" customHeight="1" spans="1:12">
      <c r="A36" s="98">
        <v>30</v>
      </c>
      <c r="B36" s="99" t="s">
        <v>157</v>
      </c>
      <c r="C36" s="100" t="s">
        <v>158</v>
      </c>
      <c r="D36" s="117">
        <v>12</v>
      </c>
      <c r="E36" s="102" t="s">
        <v>159</v>
      </c>
      <c r="F36" s="102">
        <v>200</v>
      </c>
      <c r="G36" s="102" t="s">
        <v>49</v>
      </c>
      <c r="H36" s="102" t="s">
        <v>160</v>
      </c>
      <c r="I36" s="102" t="s">
        <v>49</v>
      </c>
      <c r="J36" s="109" t="s">
        <v>161</v>
      </c>
      <c r="K36" s="128" t="s">
        <v>22</v>
      </c>
      <c r="L36" s="102" t="s">
        <v>66</v>
      </c>
    </row>
    <row r="37" ht="218" customHeight="1" spans="1:12">
      <c r="A37" s="98">
        <v>31</v>
      </c>
      <c r="B37" s="99" t="s">
        <v>162</v>
      </c>
      <c r="C37" s="100" t="s">
        <v>163</v>
      </c>
      <c r="D37" s="117">
        <v>30</v>
      </c>
      <c r="E37" s="130" t="s">
        <v>140</v>
      </c>
      <c r="F37" s="102">
        <v>950</v>
      </c>
      <c r="G37" s="102" t="s">
        <v>49</v>
      </c>
      <c r="H37" s="102" t="s">
        <v>49</v>
      </c>
      <c r="I37" s="102" t="s">
        <v>49</v>
      </c>
      <c r="J37" s="109" t="s">
        <v>164</v>
      </c>
      <c r="K37" s="102" t="s">
        <v>96</v>
      </c>
      <c r="L37" s="102" t="s">
        <v>97</v>
      </c>
    </row>
    <row r="38" ht="227" customHeight="1" spans="1:12">
      <c r="A38" s="98">
        <v>32</v>
      </c>
      <c r="B38" s="99" t="s">
        <v>165</v>
      </c>
      <c r="C38" s="100" t="s">
        <v>166</v>
      </c>
      <c r="D38" s="101">
        <v>10</v>
      </c>
      <c r="E38" s="102" t="s">
        <v>167</v>
      </c>
      <c r="F38" s="102">
        <v>47.59</v>
      </c>
      <c r="G38" s="102" t="s">
        <v>49</v>
      </c>
      <c r="H38" s="102" t="s">
        <v>49</v>
      </c>
      <c r="I38" s="102" t="s">
        <v>49</v>
      </c>
      <c r="J38" s="109" t="s">
        <v>168</v>
      </c>
      <c r="K38" s="102" t="s">
        <v>96</v>
      </c>
      <c r="L38" s="102" t="s">
        <v>97</v>
      </c>
    </row>
    <row r="39" ht="189" customHeight="1" spans="1:12">
      <c r="A39" s="98">
        <v>33</v>
      </c>
      <c r="B39" s="99" t="s">
        <v>169</v>
      </c>
      <c r="C39" s="100" t="s">
        <v>170</v>
      </c>
      <c r="D39" s="117">
        <v>0.018</v>
      </c>
      <c r="E39" s="102" t="s">
        <v>171</v>
      </c>
      <c r="F39" s="102">
        <v>6</v>
      </c>
      <c r="G39" s="102" t="s">
        <v>172</v>
      </c>
      <c r="H39" s="102" t="s">
        <v>173</v>
      </c>
      <c r="I39" s="102" t="s">
        <v>49</v>
      </c>
      <c r="J39" s="109" t="s">
        <v>174</v>
      </c>
      <c r="K39" s="102" t="s">
        <v>175</v>
      </c>
      <c r="L39" s="102" t="s">
        <v>176</v>
      </c>
    </row>
    <row r="40" ht="103" customHeight="1" spans="1:12">
      <c r="A40" s="98">
        <v>34</v>
      </c>
      <c r="B40" s="99" t="s">
        <v>177</v>
      </c>
      <c r="C40" s="100" t="s">
        <v>178</v>
      </c>
      <c r="D40" s="117">
        <v>1.58</v>
      </c>
      <c r="E40" s="102" t="s">
        <v>179</v>
      </c>
      <c r="F40" s="102">
        <v>70</v>
      </c>
      <c r="G40" s="102" t="s">
        <v>180</v>
      </c>
      <c r="H40" s="102" t="s">
        <v>181</v>
      </c>
      <c r="I40" s="102" t="s">
        <v>49</v>
      </c>
      <c r="J40" s="134" t="s">
        <v>182</v>
      </c>
      <c r="K40" s="102" t="s">
        <v>84</v>
      </c>
      <c r="L40" s="102" t="s">
        <v>183</v>
      </c>
    </row>
    <row r="41" ht="116" customHeight="1" spans="1:12">
      <c r="A41" s="98">
        <v>35</v>
      </c>
      <c r="B41" s="99" t="s">
        <v>184</v>
      </c>
      <c r="C41" s="100" t="s">
        <v>185</v>
      </c>
      <c r="D41" s="117">
        <v>4.61</v>
      </c>
      <c r="E41" s="102" t="s">
        <v>186</v>
      </c>
      <c r="F41" s="102">
        <v>205</v>
      </c>
      <c r="G41" s="102" t="s">
        <v>49</v>
      </c>
      <c r="H41" s="102" t="s">
        <v>187</v>
      </c>
      <c r="I41" s="102" t="s">
        <v>49</v>
      </c>
      <c r="J41" s="123"/>
      <c r="K41" s="102" t="s">
        <v>84</v>
      </c>
      <c r="L41" s="102" t="s">
        <v>183</v>
      </c>
    </row>
    <row r="42" ht="77" customHeight="1" spans="1:12">
      <c r="A42" s="98">
        <v>36</v>
      </c>
      <c r="B42" s="99" t="s">
        <v>188</v>
      </c>
      <c r="C42" s="100" t="s">
        <v>189</v>
      </c>
      <c r="D42" s="101">
        <v>2</v>
      </c>
      <c r="E42" s="102" t="s">
        <v>190</v>
      </c>
      <c r="F42" s="102">
        <v>79</v>
      </c>
      <c r="G42" s="102" t="s">
        <v>49</v>
      </c>
      <c r="H42" s="102" t="s">
        <v>191</v>
      </c>
      <c r="I42" s="102" t="s">
        <v>49</v>
      </c>
      <c r="J42" s="109" t="s">
        <v>192</v>
      </c>
      <c r="K42" s="102" t="s">
        <v>96</v>
      </c>
      <c r="L42" s="102" t="s">
        <v>97</v>
      </c>
    </row>
    <row r="43" ht="225" customHeight="1" spans="1:12">
      <c r="A43" s="98">
        <v>37</v>
      </c>
      <c r="B43" s="99" t="s">
        <v>193</v>
      </c>
      <c r="C43" s="100" t="s">
        <v>194</v>
      </c>
      <c r="D43" s="102">
        <v>1.66</v>
      </c>
      <c r="E43" s="102" t="s">
        <v>195</v>
      </c>
      <c r="F43" s="102">
        <v>105.53</v>
      </c>
      <c r="G43" s="102" t="s">
        <v>49</v>
      </c>
      <c r="H43" s="102" t="s">
        <v>196</v>
      </c>
      <c r="I43" s="102">
        <v>1.2</v>
      </c>
      <c r="J43" s="109" t="s">
        <v>197</v>
      </c>
      <c r="K43" s="102" t="s">
        <v>198</v>
      </c>
      <c r="L43" s="102" t="s">
        <v>199</v>
      </c>
    </row>
    <row r="44" ht="301" customHeight="1" spans="1:12">
      <c r="A44" s="98">
        <v>38</v>
      </c>
      <c r="B44" s="99" t="s">
        <v>200</v>
      </c>
      <c r="C44" s="100" t="s">
        <v>201</v>
      </c>
      <c r="D44" s="101">
        <v>2</v>
      </c>
      <c r="E44" s="102" t="s">
        <v>202</v>
      </c>
      <c r="F44" s="102">
        <v>990</v>
      </c>
      <c r="G44" s="102" t="s">
        <v>49</v>
      </c>
      <c r="H44" s="102" t="s">
        <v>203</v>
      </c>
      <c r="I44" s="102" t="s">
        <v>49</v>
      </c>
      <c r="J44" s="109" t="s">
        <v>204</v>
      </c>
      <c r="K44" s="102" t="s">
        <v>205</v>
      </c>
      <c r="L44" s="102" t="s">
        <v>206</v>
      </c>
    </row>
    <row r="45" ht="115" customHeight="1" spans="1:12">
      <c r="A45" s="98">
        <v>39</v>
      </c>
      <c r="B45" s="99" t="s">
        <v>207</v>
      </c>
      <c r="C45" s="100" t="s">
        <v>208</v>
      </c>
      <c r="D45" s="102">
        <v>3.55</v>
      </c>
      <c r="E45" s="102" t="s">
        <v>209</v>
      </c>
      <c r="F45" s="102">
        <v>115.17</v>
      </c>
      <c r="G45" s="132" t="s">
        <v>210</v>
      </c>
      <c r="H45" s="102" t="s">
        <v>211</v>
      </c>
      <c r="I45" s="133" t="s">
        <v>212</v>
      </c>
      <c r="J45" s="109" t="s">
        <v>213</v>
      </c>
      <c r="K45" s="102" t="s">
        <v>198</v>
      </c>
      <c r="L45" s="102" t="s">
        <v>199</v>
      </c>
    </row>
    <row r="46" ht="18.75" spans="1:12">
      <c r="A46" s="97" t="s">
        <v>214</v>
      </c>
      <c r="B46" s="97"/>
      <c r="C46" s="97"/>
      <c r="D46" s="97"/>
      <c r="E46" s="97"/>
      <c r="F46" s="97"/>
      <c r="G46" s="97"/>
      <c r="H46" s="97"/>
      <c r="I46" s="97"/>
      <c r="J46" s="97"/>
      <c r="K46" s="97"/>
      <c r="L46" s="108"/>
    </row>
    <row r="47" ht="144" customHeight="1" spans="1:12">
      <c r="A47" s="98">
        <v>40</v>
      </c>
      <c r="B47" s="111" t="s">
        <v>215</v>
      </c>
      <c r="C47" s="112" t="s">
        <v>216</v>
      </c>
      <c r="D47" s="113">
        <v>1.65</v>
      </c>
      <c r="E47" s="114" t="s">
        <v>217</v>
      </c>
      <c r="F47" s="114" t="s">
        <v>49</v>
      </c>
      <c r="G47" s="114" t="s">
        <v>49</v>
      </c>
      <c r="H47" s="114" t="s">
        <v>218</v>
      </c>
      <c r="I47" s="114" t="s">
        <v>49</v>
      </c>
      <c r="J47" s="120" t="s">
        <v>219</v>
      </c>
      <c r="K47" s="114" t="s">
        <v>220</v>
      </c>
      <c r="L47" s="114" t="s">
        <v>221</v>
      </c>
    </row>
    <row r="48" ht="143" customHeight="1" spans="1:12">
      <c r="A48" s="98">
        <v>41</v>
      </c>
      <c r="B48" s="111" t="s">
        <v>222</v>
      </c>
      <c r="C48" s="112" t="s">
        <v>223</v>
      </c>
      <c r="D48" s="113">
        <v>12</v>
      </c>
      <c r="E48" s="114" t="s">
        <v>224</v>
      </c>
      <c r="F48" s="114" t="s">
        <v>49</v>
      </c>
      <c r="G48" s="114" t="s">
        <v>49</v>
      </c>
      <c r="H48" s="114" t="s">
        <v>218</v>
      </c>
      <c r="I48" s="114" t="s">
        <v>49</v>
      </c>
      <c r="J48" s="120" t="s">
        <v>225</v>
      </c>
      <c r="K48" s="114" t="s">
        <v>226</v>
      </c>
      <c r="L48" s="114" t="s">
        <v>227</v>
      </c>
    </row>
    <row r="49" ht="146" customHeight="1" spans="1:12">
      <c r="A49" s="98">
        <v>42</v>
      </c>
      <c r="B49" s="111" t="s">
        <v>228</v>
      </c>
      <c r="C49" s="112" t="s">
        <v>229</v>
      </c>
      <c r="D49" s="113">
        <v>0.2</v>
      </c>
      <c r="E49" s="114" t="s">
        <v>230</v>
      </c>
      <c r="F49" s="114" t="s">
        <v>49</v>
      </c>
      <c r="G49" s="114" t="s">
        <v>49</v>
      </c>
      <c r="H49" s="114" t="s">
        <v>218</v>
      </c>
      <c r="I49" s="114" t="s">
        <v>49</v>
      </c>
      <c r="J49" s="120" t="s">
        <v>225</v>
      </c>
      <c r="K49" s="114" t="s">
        <v>111</v>
      </c>
      <c r="L49" s="114" t="s">
        <v>115</v>
      </c>
    </row>
    <row r="50" ht="144" customHeight="1" spans="1:12">
      <c r="A50" s="98">
        <v>43</v>
      </c>
      <c r="B50" s="111" t="s">
        <v>231</v>
      </c>
      <c r="C50" s="112" t="s">
        <v>232</v>
      </c>
      <c r="D50" s="113">
        <v>0.5</v>
      </c>
      <c r="E50" s="114" t="s">
        <v>233</v>
      </c>
      <c r="F50" s="114" t="s">
        <v>49</v>
      </c>
      <c r="G50" s="114" t="s">
        <v>49</v>
      </c>
      <c r="H50" s="114" t="s">
        <v>218</v>
      </c>
      <c r="I50" s="114" t="s">
        <v>49</v>
      </c>
      <c r="J50" s="120" t="s">
        <v>234</v>
      </c>
      <c r="K50" s="114" t="s">
        <v>111</v>
      </c>
      <c r="L50" s="114" t="s">
        <v>115</v>
      </c>
    </row>
    <row r="51" s="110" customFormat="1" ht="172" customHeight="1" spans="1:12">
      <c r="A51" s="98">
        <v>44</v>
      </c>
      <c r="B51" s="111" t="s">
        <v>235</v>
      </c>
      <c r="C51" s="112" t="s">
        <v>236</v>
      </c>
      <c r="D51" s="113">
        <v>1.2</v>
      </c>
      <c r="E51" s="114" t="s">
        <v>111</v>
      </c>
      <c r="F51" s="114">
        <v>60</v>
      </c>
      <c r="G51" s="114" t="s">
        <v>237</v>
      </c>
      <c r="H51" s="114" t="s">
        <v>238</v>
      </c>
      <c r="I51" s="114" t="s">
        <v>239</v>
      </c>
      <c r="J51" s="120" t="s">
        <v>114</v>
      </c>
      <c r="K51" s="114" t="s">
        <v>111</v>
      </c>
      <c r="L51" s="114" t="s">
        <v>115</v>
      </c>
    </row>
    <row r="52" s="110" customFormat="1" ht="171" customHeight="1" spans="1:12">
      <c r="A52" s="98">
        <v>45</v>
      </c>
      <c r="B52" s="111" t="s">
        <v>240</v>
      </c>
      <c r="C52" s="112" t="s">
        <v>241</v>
      </c>
      <c r="D52" s="113">
        <v>0.6</v>
      </c>
      <c r="E52" s="114" t="s">
        <v>111</v>
      </c>
      <c r="F52" s="114">
        <v>30</v>
      </c>
      <c r="G52" s="114" t="s">
        <v>242</v>
      </c>
      <c r="H52" s="114" t="s">
        <v>238</v>
      </c>
      <c r="I52" s="114" t="s">
        <v>243</v>
      </c>
      <c r="J52" s="120" t="s">
        <v>114</v>
      </c>
      <c r="K52" s="114" t="s">
        <v>111</v>
      </c>
      <c r="L52" s="114" t="s">
        <v>115</v>
      </c>
    </row>
    <row r="53" s="110" customFormat="1" ht="171" customHeight="1" spans="1:12">
      <c r="A53" s="98">
        <v>46</v>
      </c>
      <c r="B53" s="111" t="s">
        <v>244</v>
      </c>
      <c r="C53" s="112" t="s">
        <v>245</v>
      </c>
      <c r="D53" s="113">
        <v>0.7</v>
      </c>
      <c r="E53" s="114" t="s">
        <v>111</v>
      </c>
      <c r="F53" s="114">
        <v>30</v>
      </c>
      <c r="G53" s="114" t="s">
        <v>246</v>
      </c>
      <c r="H53" s="114" t="s">
        <v>81</v>
      </c>
      <c r="I53" s="114" t="s">
        <v>37</v>
      </c>
      <c r="J53" s="120" t="s">
        <v>114</v>
      </c>
      <c r="K53" s="114" t="s">
        <v>111</v>
      </c>
      <c r="L53" s="114" t="s">
        <v>115</v>
      </c>
    </row>
    <row r="54" s="110" customFormat="1" ht="167" customHeight="1" spans="1:12">
      <c r="A54" s="98">
        <v>47</v>
      </c>
      <c r="B54" s="111" t="s">
        <v>247</v>
      </c>
      <c r="C54" s="112" t="s">
        <v>248</v>
      </c>
      <c r="D54" s="113">
        <v>0.35</v>
      </c>
      <c r="E54" s="114" t="s">
        <v>111</v>
      </c>
      <c r="F54" s="114">
        <v>10</v>
      </c>
      <c r="G54" s="114" t="s">
        <v>249</v>
      </c>
      <c r="H54" s="114" t="s">
        <v>250</v>
      </c>
      <c r="I54" s="114" t="s">
        <v>251</v>
      </c>
      <c r="J54" s="120" t="s">
        <v>114</v>
      </c>
      <c r="K54" s="114" t="s">
        <v>111</v>
      </c>
      <c r="L54" s="114" t="s">
        <v>115</v>
      </c>
    </row>
    <row r="55" s="110" customFormat="1" ht="161" customHeight="1" spans="1:12">
      <c r="A55" s="98">
        <v>48</v>
      </c>
      <c r="B55" s="111" t="s">
        <v>252</v>
      </c>
      <c r="C55" s="112" t="s">
        <v>253</v>
      </c>
      <c r="D55" s="113">
        <v>0.8</v>
      </c>
      <c r="E55" s="114" t="s">
        <v>111</v>
      </c>
      <c r="F55" s="114">
        <v>30</v>
      </c>
      <c r="G55" s="114" t="s">
        <v>254</v>
      </c>
      <c r="H55" s="114" t="s">
        <v>19</v>
      </c>
      <c r="I55" s="114" t="s">
        <v>255</v>
      </c>
      <c r="J55" s="120" t="s">
        <v>114</v>
      </c>
      <c r="K55" s="114" t="s">
        <v>111</v>
      </c>
      <c r="L55" s="114" t="s">
        <v>115</v>
      </c>
    </row>
    <row r="56" customFormat="1" ht="142" customHeight="1" spans="1:12">
      <c r="A56" s="98">
        <v>49</v>
      </c>
      <c r="B56" s="99" t="s">
        <v>256</v>
      </c>
      <c r="C56" s="100" t="s">
        <v>257</v>
      </c>
      <c r="D56" s="101">
        <v>24</v>
      </c>
      <c r="E56" s="114" t="s">
        <v>258</v>
      </c>
      <c r="F56" s="114">
        <v>38000</v>
      </c>
      <c r="G56" s="114" t="s">
        <v>49</v>
      </c>
      <c r="H56" s="114" t="s">
        <v>49</v>
      </c>
      <c r="I56" s="114" t="s">
        <v>49</v>
      </c>
      <c r="J56" s="120" t="s">
        <v>259</v>
      </c>
      <c r="K56" s="102" t="s">
        <v>226</v>
      </c>
      <c r="L56" s="102" t="s">
        <v>260</v>
      </c>
    </row>
    <row r="57" s="110" customFormat="1" ht="23" customHeight="1" spans="1:12">
      <c r="A57" s="97"/>
      <c r="B57" s="97" t="s">
        <v>261</v>
      </c>
      <c r="C57" s="97"/>
      <c r="D57" s="97"/>
      <c r="E57" s="97"/>
      <c r="F57" s="97"/>
      <c r="G57" s="97"/>
      <c r="H57" s="97"/>
      <c r="I57" s="97"/>
      <c r="J57" s="97"/>
      <c r="K57" s="97"/>
      <c r="L57" s="108"/>
    </row>
    <row r="58" s="110" customFormat="1" ht="43" customHeight="1" spans="1:12">
      <c r="A58" s="98">
        <v>50</v>
      </c>
      <c r="B58" s="111" t="s">
        <v>262</v>
      </c>
      <c r="C58" s="100" t="s">
        <v>263</v>
      </c>
      <c r="D58" s="101">
        <v>5.28</v>
      </c>
      <c r="E58" s="102" t="s">
        <v>264</v>
      </c>
      <c r="F58" s="114">
        <v>160</v>
      </c>
      <c r="G58" s="114" t="s">
        <v>265</v>
      </c>
      <c r="H58" s="114" t="s">
        <v>266</v>
      </c>
      <c r="I58" s="114" t="s">
        <v>37</v>
      </c>
      <c r="J58" s="127" t="s">
        <v>267</v>
      </c>
      <c r="K58" s="128" t="s">
        <v>268</v>
      </c>
      <c r="L58" s="128" t="s">
        <v>269</v>
      </c>
    </row>
    <row r="59" s="110" customFormat="1" ht="87" customHeight="1" spans="1:12">
      <c r="A59" s="98">
        <v>51</v>
      </c>
      <c r="B59" s="111" t="s">
        <v>270</v>
      </c>
      <c r="C59" s="100" t="s">
        <v>271</v>
      </c>
      <c r="D59" s="101">
        <v>2.21</v>
      </c>
      <c r="E59" s="102" t="s">
        <v>264</v>
      </c>
      <c r="F59" s="114">
        <v>67</v>
      </c>
      <c r="G59" s="114" t="s">
        <v>272</v>
      </c>
      <c r="H59" s="114" t="s">
        <v>266</v>
      </c>
      <c r="I59" s="114" t="s">
        <v>37</v>
      </c>
      <c r="J59" s="129"/>
      <c r="K59" s="130"/>
      <c r="L59" s="130"/>
    </row>
    <row r="60" s="110" customFormat="1" ht="129" customHeight="1" spans="1:12">
      <c r="A60" s="98">
        <v>52</v>
      </c>
      <c r="B60" s="111" t="s">
        <v>273</v>
      </c>
      <c r="C60" s="100" t="s">
        <v>274</v>
      </c>
      <c r="D60" s="101">
        <v>12</v>
      </c>
      <c r="E60" s="102" t="s">
        <v>264</v>
      </c>
      <c r="F60" s="114">
        <v>400</v>
      </c>
      <c r="G60" s="114" t="s">
        <v>275</v>
      </c>
      <c r="H60" s="114" t="s">
        <v>266</v>
      </c>
      <c r="I60" s="114" t="s">
        <v>37</v>
      </c>
      <c r="J60" s="109" t="s">
        <v>276</v>
      </c>
      <c r="K60" s="102" t="s">
        <v>268</v>
      </c>
      <c r="L60" s="102" t="s">
        <v>269</v>
      </c>
    </row>
    <row r="61" s="110" customFormat="1" ht="96" customHeight="1" spans="1:12">
      <c r="A61" s="98">
        <v>53</v>
      </c>
      <c r="B61" s="111" t="s">
        <v>277</v>
      </c>
      <c r="C61" s="100" t="s">
        <v>278</v>
      </c>
      <c r="D61" s="101">
        <v>0.8</v>
      </c>
      <c r="E61" s="102" t="s">
        <v>264</v>
      </c>
      <c r="F61" s="114">
        <v>35</v>
      </c>
      <c r="G61" s="114" t="s">
        <v>279</v>
      </c>
      <c r="H61" s="114" t="s">
        <v>280</v>
      </c>
      <c r="I61" s="114" t="s">
        <v>281</v>
      </c>
      <c r="J61" s="109" t="s">
        <v>282</v>
      </c>
      <c r="K61" s="102" t="s">
        <v>268</v>
      </c>
      <c r="L61" s="102" t="s">
        <v>269</v>
      </c>
    </row>
    <row r="62" customFormat="1" ht="126" customHeight="1" spans="1:12">
      <c r="A62" s="98">
        <v>54</v>
      </c>
      <c r="B62" s="111" t="s">
        <v>283</v>
      </c>
      <c r="C62" s="100" t="s">
        <v>284</v>
      </c>
      <c r="D62" s="101">
        <v>25</v>
      </c>
      <c r="E62" s="102" t="s">
        <v>285</v>
      </c>
      <c r="F62" s="102">
        <v>1000</v>
      </c>
      <c r="G62" s="102" t="s">
        <v>286</v>
      </c>
      <c r="H62" s="102" t="s">
        <v>81</v>
      </c>
      <c r="I62" s="102" t="s">
        <v>49</v>
      </c>
      <c r="J62" s="109" t="s">
        <v>287</v>
      </c>
      <c r="K62" s="102" t="s">
        <v>288</v>
      </c>
      <c r="L62" s="102" t="s">
        <v>289</v>
      </c>
    </row>
    <row r="63" customFormat="1" ht="145" customHeight="1" spans="1:12">
      <c r="A63" s="98">
        <v>55</v>
      </c>
      <c r="B63" s="111" t="s">
        <v>290</v>
      </c>
      <c r="C63" s="100" t="s">
        <v>291</v>
      </c>
      <c r="D63" s="101">
        <v>25</v>
      </c>
      <c r="E63" s="102" t="s">
        <v>285</v>
      </c>
      <c r="F63" s="102">
        <v>1000</v>
      </c>
      <c r="G63" s="102" t="s">
        <v>286</v>
      </c>
      <c r="H63" s="102" t="s">
        <v>81</v>
      </c>
      <c r="I63" s="102" t="s">
        <v>49</v>
      </c>
      <c r="J63" s="109" t="s">
        <v>292</v>
      </c>
      <c r="K63" s="102" t="s">
        <v>288</v>
      </c>
      <c r="L63" s="102" t="s">
        <v>289</v>
      </c>
    </row>
    <row r="64" customFormat="1" ht="117" customHeight="1" spans="1:12">
      <c r="A64" s="98">
        <v>56</v>
      </c>
      <c r="B64" s="111" t="s">
        <v>293</v>
      </c>
      <c r="C64" s="100" t="s">
        <v>294</v>
      </c>
      <c r="D64" s="101">
        <v>25</v>
      </c>
      <c r="E64" s="102" t="s">
        <v>285</v>
      </c>
      <c r="F64" s="102">
        <v>1000</v>
      </c>
      <c r="G64" s="102" t="s">
        <v>286</v>
      </c>
      <c r="H64" s="102" t="s">
        <v>81</v>
      </c>
      <c r="I64" s="102" t="s">
        <v>49</v>
      </c>
      <c r="J64" s="109" t="s">
        <v>292</v>
      </c>
      <c r="K64" s="102" t="s">
        <v>288</v>
      </c>
      <c r="L64" s="102" t="s">
        <v>289</v>
      </c>
    </row>
    <row r="65" ht="18.75" spans="1:12">
      <c r="A65" s="97" t="s">
        <v>295</v>
      </c>
      <c r="B65" s="97"/>
      <c r="C65" s="97"/>
      <c r="D65" s="97"/>
      <c r="E65" s="97"/>
      <c r="F65" s="97"/>
      <c r="G65" s="97"/>
      <c r="H65" s="97"/>
      <c r="I65" s="97"/>
      <c r="J65" s="97"/>
      <c r="K65" s="97"/>
      <c r="L65" s="108"/>
    </row>
    <row r="66" ht="132" customHeight="1" spans="1:12">
      <c r="A66" s="98">
        <v>57</v>
      </c>
      <c r="B66" s="111" t="s">
        <v>296</v>
      </c>
      <c r="C66" s="112" t="s">
        <v>297</v>
      </c>
      <c r="D66" s="113">
        <v>0.597876</v>
      </c>
      <c r="E66" s="114" t="s">
        <v>298</v>
      </c>
      <c r="F66" s="114">
        <v>22.1</v>
      </c>
      <c r="G66" s="114" t="s">
        <v>299</v>
      </c>
      <c r="H66" s="114" t="s">
        <v>300</v>
      </c>
      <c r="I66" s="114" t="s">
        <v>49</v>
      </c>
      <c r="J66" s="120" t="s">
        <v>301</v>
      </c>
      <c r="K66" s="114" t="s">
        <v>302</v>
      </c>
      <c r="L66" s="114" t="s">
        <v>303</v>
      </c>
    </row>
    <row r="67" ht="104" customHeight="1" spans="1:12">
      <c r="A67" s="98">
        <v>58</v>
      </c>
      <c r="B67" s="111" t="s">
        <v>304</v>
      </c>
      <c r="C67" s="112" t="s">
        <v>305</v>
      </c>
      <c r="D67" s="113">
        <v>2.677833</v>
      </c>
      <c r="E67" s="114" t="s">
        <v>306</v>
      </c>
      <c r="F67" s="114">
        <v>83.87</v>
      </c>
      <c r="G67" s="114" t="s">
        <v>307</v>
      </c>
      <c r="H67" s="114" t="s">
        <v>308</v>
      </c>
      <c r="I67" s="114" t="s">
        <v>103</v>
      </c>
      <c r="J67" s="120" t="s">
        <v>309</v>
      </c>
      <c r="K67" s="114" t="s">
        <v>310</v>
      </c>
      <c r="L67" s="114" t="s">
        <v>311</v>
      </c>
    </row>
    <row r="68" ht="93" customHeight="1" spans="1:12">
      <c r="A68" s="98">
        <v>59</v>
      </c>
      <c r="B68" s="115" t="s">
        <v>312</v>
      </c>
      <c r="C68" s="112" t="s">
        <v>313</v>
      </c>
      <c r="D68" s="113">
        <v>1.14645</v>
      </c>
      <c r="E68" s="114" t="s">
        <v>314</v>
      </c>
      <c r="F68" s="114" t="s">
        <v>49</v>
      </c>
      <c r="G68" s="114" t="s">
        <v>49</v>
      </c>
      <c r="H68" s="114" t="s">
        <v>49</v>
      </c>
      <c r="I68" s="114" t="s">
        <v>49</v>
      </c>
      <c r="J68" s="120" t="s">
        <v>315</v>
      </c>
      <c r="K68" s="114" t="s">
        <v>316</v>
      </c>
      <c r="L68" s="114" t="s">
        <v>317</v>
      </c>
    </row>
    <row r="69" ht="68" customHeight="1" spans="1:12">
      <c r="A69" s="116">
        <v>60</v>
      </c>
      <c r="B69" s="99" t="s">
        <v>318</v>
      </c>
      <c r="C69" s="102" t="s">
        <v>319</v>
      </c>
      <c r="D69" s="117">
        <f>(F69*1.2*666.7*3000)/100000000</f>
        <v>0.423381168</v>
      </c>
      <c r="E69" s="102" t="s">
        <v>34</v>
      </c>
      <c r="F69" s="102">
        <v>17.64</v>
      </c>
      <c r="G69" s="102" t="s">
        <v>320</v>
      </c>
      <c r="H69" s="102" t="s">
        <v>119</v>
      </c>
      <c r="I69" s="102" t="s">
        <v>120</v>
      </c>
      <c r="J69" s="121" t="s">
        <v>321</v>
      </c>
      <c r="K69" s="102" t="s">
        <v>322</v>
      </c>
      <c r="L69" s="102" t="s">
        <v>40</v>
      </c>
    </row>
    <row r="70" ht="68" customHeight="1" spans="1:12">
      <c r="A70" s="118"/>
      <c r="B70" s="99"/>
      <c r="C70" s="102"/>
      <c r="D70" s="117">
        <f>(F70*2*666.7*3000)/100000000</f>
        <v>0.77243862</v>
      </c>
      <c r="E70" s="102" t="s">
        <v>34</v>
      </c>
      <c r="F70" s="102">
        <v>19.31</v>
      </c>
      <c r="G70" s="102" t="s">
        <v>323</v>
      </c>
      <c r="H70" s="102" t="s">
        <v>119</v>
      </c>
      <c r="I70" s="102" t="s">
        <v>255</v>
      </c>
      <c r="J70" s="122"/>
      <c r="K70" s="102"/>
      <c r="L70" s="102"/>
    </row>
    <row r="71" ht="68" customHeight="1" spans="1:12">
      <c r="A71" s="119"/>
      <c r="B71" s="99"/>
      <c r="C71" s="102"/>
      <c r="D71" s="117">
        <f>(F71*2*666.7*3000)/100000000</f>
        <v>0.66843342</v>
      </c>
      <c r="E71" s="102" t="s">
        <v>34</v>
      </c>
      <c r="F71" s="102">
        <v>16.71</v>
      </c>
      <c r="G71" s="102" t="s">
        <v>324</v>
      </c>
      <c r="H71" s="102" t="s">
        <v>119</v>
      </c>
      <c r="I71" s="102" t="s">
        <v>255</v>
      </c>
      <c r="J71" s="123"/>
      <c r="K71" s="102"/>
      <c r="L71" s="102"/>
    </row>
    <row r="72" ht="54" customHeight="1" spans="1:12">
      <c r="A72" s="116">
        <v>61</v>
      </c>
      <c r="B72" s="99" t="s">
        <v>325</v>
      </c>
      <c r="C72" s="100" t="s">
        <v>326</v>
      </c>
      <c r="D72" s="117">
        <v>2.9</v>
      </c>
      <c r="E72" s="102" t="s">
        <v>327</v>
      </c>
      <c r="F72" s="102">
        <v>18.98</v>
      </c>
      <c r="G72" s="102" t="s">
        <v>328</v>
      </c>
      <c r="H72" s="102" t="s">
        <v>329</v>
      </c>
      <c r="I72" s="102">
        <v>1.2</v>
      </c>
      <c r="J72" s="124" t="s">
        <v>330</v>
      </c>
      <c r="K72" s="102" t="s">
        <v>22</v>
      </c>
      <c r="L72" s="102" t="s">
        <v>331</v>
      </c>
    </row>
    <row r="73" ht="60" customHeight="1" spans="1:12">
      <c r="A73" s="118"/>
      <c r="B73" s="99"/>
      <c r="C73" s="100"/>
      <c r="D73" s="117"/>
      <c r="E73" s="102"/>
      <c r="F73" s="102">
        <v>38.82</v>
      </c>
      <c r="G73" s="102" t="s">
        <v>332</v>
      </c>
      <c r="H73" s="102" t="s">
        <v>329</v>
      </c>
      <c r="I73" s="102">
        <v>2.5</v>
      </c>
      <c r="J73" s="125"/>
      <c r="K73" s="102"/>
      <c r="L73" s="102"/>
    </row>
    <row r="74" ht="62" customHeight="1" spans="1:12">
      <c r="A74" s="118"/>
      <c r="B74" s="99"/>
      <c r="C74" s="100"/>
      <c r="D74" s="117"/>
      <c r="E74" s="102"/>
      <c r="F74" s="102">
        <v>31.12</v>
      </c>
      <c r="G74" s="102" t="s">
        <v>333</v>
      </c>
      <c r="H74" s="102" t="s">
        <v>334</v>
      </c>
      <c r="I74" s="102">
        <v>2</v>
      </c>
      <c r="J74" s="125"/>
      <c r="K74" s="102"/>
      <c r="L74" s="102"/>
    </row>
    <row r="75" ht="54" customHeight="1" spans="1:12">
      <c r="A75" s="119"/>
      <c r="B75" s="99"/>
      <c r="C75" s="100"/>
      <c r="D75" s="117"/>
      <c r="E75" s="102"/>
      <c r="F75" s="102">
        <v>8.01</v>
      </c>
      <c r="G75" s="102" t="s">
        <v>335</v>
      </c>
      <c r="H75" s="102" t="s">
        <v>336</v>
      </c>
      <c r="I75" s="102">
        <v>2</v>
      </c>
      <c r="J75" s="126"/>
      <c r="K75" s="102"/>
      <c r="L75" s="102"/>
    </row>
    <row r="76" ht="206" customHeight="1" spans="1:12">
      <c r="A76" s="98">
        <v>62</v>
      </c>
      <c r="B76" s="99" t="s">
        <v>337</v>
      </c>
      <c r="C76" s="100" t="s">
        <v>338</v>
      </c>
      <c r="D76" s="101">
        <v>3</v>
      </c>
      <c r="E76" s="102" t="s">
        <v>339</v>
      </c>
      <c r="F76" s="102">
        <v>366</v>
      </c>
      <c r="G76" s="102" t="s">
        <v>340</v>
      </c>
      <c r="H76" s="102" t="s">
        <v>341</v>
      </c>
      <c r="I76" s="102">
        <v>0.8</v>
      </c>
      <c r="J76" s="100" t="s">
        <v>342</v>
      </c>
      <c r="K76" s="102" t="s">
        <v>198</v>
      </c>
      <c r="L76" s="102" t="s">
        <v>343</v>
      </c>
    </row>
    <row r="77" ht="222" customHeight="1" spans="1:12">
      <c r="A77" s="98">
        <v>63</v>
      </c>
      <c r="B77" s="99" t="s">
        <v>344</v>
      </c>
      <c r="C77" s="100" t="s">
        <v>345</v>
      </c>
      <c r="D77" s="101">
        <v>1.4</v>
      </c>
      <c r="E77" s="102" t="s">
        <v>346</v>
      </c>
      <c r="F77" s="102">
        <v>80</v>
      </c>
      <c r="G77" s="102" t="s">
        <v>286</v>
      </c>
      <c r="H77" s="102" t="s">
        <v>49</v>
      </c>
      <c r="I77" s="102" t="s">
        <v>49</v>
      </c>
      <c r="J77" s="109" t="s">
        <v>347</v>
      </c>
      <c r="K77" s="102" t="s">
        <v>96</v>
      </c>
      <c r="L77" s="102" t="s">
        <v>97</v>
      </c>
    </row>
    <row r="78" ht="58" customHeight="1" spans="1:12">
      <c r="A78" s="103"/>
      <c r="B78" s="104" t="s">
        <v>348</v>
      </c>
      <c r="C78" s="105"/>
      <c r="D78" s="106">
        <f>SUM(D5:D77)</f>
        <v>434.375994208</v>
      </c>
      <c r="E78" s="106"/>
      <c r="F78" s="106">
        <f>SUM(F5:F77)</f>
        <v>49612.285</v>
      </c>
      <c r="G78" s="106"/>
      <c r="H78" s="106"/>
      <c r="I78" s="106"/>
      <c r="J78" s="106"/>
      <c r="K78" s="106"/>
      <c r="L78" s="103"/>
    </row>
  </sheetData>
  <autoFilter xmlns:etc="http://www.wps.cn/officeDocument/2017/etCustomData" ref="A3:L78" etc:filterBottomFollowUsedRange="0">
    <extLst/>
  </autoFilter>
  <mergeCells count="42">
    <mergeCell ref="A1:L1"/>
    <mergeCell ref="A2:L2"/>
    <mergeCell ref="A4:L4"/>
    <mergeCell ref="A17:L17"/>
    <mergeCell ref="A21:L21"/>
    <mergeCell ref="A46:L46"/>
    <mergeCell ref="B57:L57"/>
    <mergeCell ref="A65:L65"/>
    <mergeCell ref="B78:C78"/>
    <mergeCell ref="A69:A71"/>
    <mergeCell ref="A72:A75"/>
    <mergeCell ref="B69:B71"/>
    <mergeCell ref="B72:B75"/>
    <mergeCell ref="C18:C20"/>
    <mergeCell ref="C69:C71"/>
    <mergeCell ref="C72:C75"/>
    <mergeCell ref="D5:D6"/>
    <mergeCell ref="D18:D20"/>
    <mergeCell ref="D26:D31"/>
    <mergeCell ref="D72:D75"/>
    <mergeCell ref="E5:E6"/>
    <mergeCell ref="E26:E31"/>
    <mergeCell ref="E72:E75"/>
    <mergeCell ref="J5:J7"/>
    <mergeCell ref="J18:J20"/>
    <mergeCell ref="J26:J31"/>
    <mergeCell ref="J40:J41"/>
    <mergeCell ref="J58:J59"/>
    <mergeCell ref="J69:J71"/>
    <mergeCell ref="J72:J75"/>
    <mergeCell ref="K5:K7"/>
    <mergeCell ref="K18:K20"/>
    <mergeCell ref="K26:K31"/>
    <mergeCell ref="K58:K59"/>
    <mergeCell ref="K69:K71"/>
    <mergeCell ref="K72:K75"/>
    <mergeCell ref="L5:L6"/>
    <mergeCell ref="L18:L20"/>
    <mergeCell ref="L26:L31"/>
    <mergeCell ref="L58:L59"/>
    <mergeCell ref="L69:L71"/>
    <mergeCell ref="L72:L75"/>
  </mergeCells>
  <printOptions horizontalCentered="1"/>
  <pageMargins left="0.196527777777778" right="0.196527777777778" top="0.196527777777778" bottom="0.196527777777778" header="0.196527777777778" footer="0.196527777777778"/>
  <pageSetup paperSize="8" scale="75" orientation="landscape" horizontalDpi="600"/>
  <headerFooter>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zoomScale="85" zoomScaleNormal="85" workbookViewId="0">
      <pane ySplit="3" topLeftCell="A10" activePane="bottomLeft" state="frozen"/>
      <selection/>
      <selection pane="bottomLeft" activeCell="A1" sqref="A1:L1"/>
    </sheetView>
  </sheetViews>
  <sheetFormatPr defaultColWidth="9" defaultRowHeight="13.5"/>
  <cols>
    <col min="1" max="1" width="6.46666666666667" customWidth="1"/>
    <col min="2" max="2" width="18.5333333333333" customWidth="1"/>
    <col min="3" max="3" width="61.6083333333333" customWidth="1"/>
    <col min="4" max="4" width="10.8833333333333" customWidth="1"/>
    <col min="5" max="5" width="14.5583333333333" customWidth="1"/>
    <col min="6" max="6" width="12.6333333333333" customWidth="1"/>
    <col min="7" max="7" width="17.0583333333333" customWidth="1"/>
    <col min="8" max="8" width="12.6416666666667" customWidth="1"/>
    <col min="9" max="9" width="12.35" customWidth="1"/>
    <col min="10" max="10" width="71.175" customWidth="1"/>
    <col min="11" max="11" width="15.4416666666667" customWidth="1"/>
    <col min="12" max="12" width="18.0833333333333" customWidth="1"/>
  </cols>
  <sheetData>
    <row r="1" ht="37" customHeight="1" spans="1:12">
      <c r="A1" s="91" t="s">
        <v>0</v>
      </c>
      <c r="B1" s="92"/>
      <c r="C1" s="92"/>
      <c r="D1" s="92"/>
      <c r="E1" s="92"/>
      <c r="F1" s="92"/>
      <c r="G1" s="92"/>
      <c r="H1" s="92"/>
      <c r="I1" s="92"/>
      <c r="J1" s="92"/>
      <c r="K1" s="92"/>
      <c r="L1" s="107"/>
    </row>
    <row r="2" ht="26" customHeight="1" spans="1:12">
      <c r="A2" s="93" t="s">
        <v>1</v>
      </c>
      <c r="B2" s="94"/>
      <c r="C2" s="94"/>
      <c r="D2" s="94"/>
      <c r="E2" s="94"/>
      <c r="F2" s="94"/>
      <c r="G2" s="94"/>
      <c r="H2" s="94"/>
      <c r="I2" s="94"/>
      <c r="J2" s="94"/>
      <c r="K2" s="94"/>
      <c r="L2" s="94"/>
    </row>
    <row r="3" ht="37.5" spans="1:12">
      <c r="A3" s="95" t="s">
        <v>2</v>
      </c>
      <c r="B3" s="95" t="s">
        <v>3</v>
      </c>
      <c r="C3" s="95" t="s">
        <v>4</v>
      </c>
      <c r="D3" s="96" t="s">
        <v>5</v>
      </c>
      <c r="E3" s="95" t="s">
        <v>6</v>
      </c>
      <c r="F3" s="95" t="s">
        <v>7</v>
      </c>
      <c r="G3" s="95" t="s">
        <v>8</v>
      </c>
      <c r="H3" s="95" t="s">
        <v>9</v>
      </c>
      <c r="I3" s="95" t="s">
        <v>10</v>
      </c>
      <c r="J3" s="95" t="s">
        <v>11</v>
      </c>
      <c r="K3" s="95" t="s">
        <v>12</v>
      </c>
      <c r="L3" s="95" t="s">
        <v>13</v>
      </c>
    </row>
    <row r="4" s="110" customFormat="1" ht="23" customHeight="1" spans="1:12">
      <c r="A4" s="97"/>
      <c r="B4" s="97" t="s">
        <v>261</v>
      </c>
      <c r="C4" s="97"/>
      <c r="D4" s="97"/>
      <c r="E4" s="97"/>
      <c r="F4" s="97"/>
      <c r="G4" s="97"/>
      <c r="H4" s="97"/>
      <c r="I4" s="97"/>
      <c r="J4" s="97"/>
      <c r="K4" s="97"/>
      <c r="L4" s="108"/>
    </row>
    <row r="5" customFormat="1" ht="117" customHeight="1" spans="1:12">
      <c r="A5" s="98">
        <v>56</v>
      </c>
      <c r="B5" s="111" t="s">
        <v>293</v>
      </c>
      <c r="C5" s="100" t="s">
        <v>294</v>
      </c>
      <c r="D5" s="101">
        <v>25</v>
      </c>
      <c r="E5" s="102" t="s">
        <v>285</v>
      </c>
      <c r="F5" s="102">
        <v>1000</v>
      </c>
      <c r="G5" s="102" t="s">
        <v>286</v>
      </c>
      <c r="H5" s="102" t="s">
        <v>81</v>
      </c>
      <c r="I5" s="102" t="s">
        <v>49</v>
      </c>
      <c r="J5" s="109" t="s">
        <v>292</v>
      </c>
      <c r="K5" s="102" t="s">
        <v>288</v>
      </c>
      <c r="L5" s="102" t="s">
        <v>289</v>
      </c>
    </row>
    <row r="6" ht="18.75" spans="1:12">
      <c r="A6" s="97" t="s">
        <v>295</v>
      </c>
      <c r="B6" s="97"/>
      <c r="C6" s="97"/>
      <c r="D6" s="97"/>
      <c r="E6" s="97"/>
      <c r="F6" s="97"/>
      <c r="G6" s="97"/>
      <c r="H6" s="97"/>
      <c r="I6" s="97"/>
      <c r="J6" s="97"/>
      <c r="K6" s="97"/>
      <c r="L6" s="108"/>
    </row>
    <row r="7" ht="132" customHeight="1" spans="1:12">
      <c r="A7" s="98">
        <v>57</v>
      </c>
      <c r="B7" s="111" t="s">
        <v>296</v>
      </c>
      <c r="C7" s="112" t="s">
        <v>297</v>
      </c>
      <c r="D7" s="113">
        <v>0.597876</v>
      </c>
      <c r="E7" s="114" t="s">
        <v>298</v>
      </c>
      <c r="F7" s="114">
        <v>22.1</v>
      </c>
      <c r="G7" s="114" t="s">
        <v>299</v>
      </c>
      <c r="H7" s="114" t="s">
        <v>300</v>
      </c>
      <c r="I7" s="114" t="s">
        <v>49</v>
      </c>
      <c r="J7" s="120" t="s">
        <v>301</v>
      </c>
      <c r="K7" s="114" t="s">
        <v>302</v>
      </c>
      <c r="L7" s="114" t="s">
        <v>303</v>
      </c>
    </row>
    <row r="8" ht="104" customHeight="1" spans="1:12">
      <c r="A8" s="98">
        <v>58</v>
      </c>
      <c r="B8" s="111" t="s">
        <v>304</v>
      </c>
      <c r="C8" s="112" t="s">
        <v>305</v>
      </c>
      <c r="D8" s="113">
        <v>2.677833</v>
      </c>
      <c r="E8" s="114" t="s">
        <v>306</v>
      </c>
      <c r="F8" s="114">
        <v>83.87</v>
      </c>
      <c r="G8" s="114" t="s">
        <v>307</v>
      </c>
      <c r="H8" s="114" t="s">
        <v>308</v>
      </c>
      <c r="I8" s="114" t="s">
        <v>103</v>
      </c>
      <c r="J8" s="120" t="s">
        <v>309</v>
      </c>
      <c r="K8" s="114" t="s">
        <v>310</v>
      </c>
      <c r="L8" s="114" t="s">
        <v>311</v>
      </c>
    </row>
    <row r="9" ht="93" customHeight="1" spans="1:12">
      <c r="A9" s="98">
        <v>59</v>
      </c>
      <c r="B9" s="115" t="s">
        <v>312</v>
      </c>
      <c r="C9" s="112" t="s">
        <v>313</v>
      </c>
      <c r="D9" s="113">
        <v>1.14645</v>
      </c>
      <c r="E9" s="114" t="s">
        <v>314</v>
      </c>
      <c r="F9" s="114" t="s">
        <v>49</v>
      </c>
      <c r="G9" s="114" t="s">
        <v>49</v>
      </c>
      <c r="H9" s="114" t="s">
        <v>49</v>
      </c>
      <c r="I9" s="114" t="s">
        <v>49</v>
      </c>
      <c r="J9" s="120" t="s">
        <v>315</v>
      </c>
      <c r="K9" s="114" t="s">
        <v>316</v>
      </c>
      <c r="L9" s="114" t="s">
        <v>317</v>
      </c>
    </row>
    <row r="10" ht="68" customHeight="1" spans="1:12">
      <c r="A10" s="116">
        <v>60</v>
      </c>
      <c r="B10" s="99" t="s">
        <v>318</v>
      </c>
      <c r="C10" s="102" t="s">
        <v>319</v>
      </c>
      <c r="D10" s="117">
        <f>(F10*1.2*666.7*3000)/100000000</f>
        <v>0.423381168</v>
      </c>
      <c r="E10" s="102" t="s">
        <v>34</v>
      </c>
      <c r="F10" s="102">
        <v>17.64</v>
      </c>
      <c r="G10" s="102" t="s">
        <v>320</v>
      </c>
      <c r="H10" s="102" t="s">
        <v>119</v>
      </c>
      <c r="I10" s="102" t="s">
        <v>120</v>
      </c>
      <c r="J10" s="121" t="s">
        <v>321</v>
      </c>
      <c r="K10" s="102" t="s">
        <v>322</v>
      </c>
      <c r="L10" s="102" t="s">
        <v>40</v>
      </c>
    </row>
    <row r="11" ht="68" customHeight="1" spans="1:12">
      <c r="A11" s="118"/>
      <c r="B11" s="99"/>
      <c r="C11" s="102"/>
      <c r="D11" s="117">
        <f>(F11*2*666.7*3000)/100000000</f>
        <v>0.77243862</v>
      </c>
      <c r="E11" s="102" t="s">
        <v>34</v>
      </c>
      <c r="F11" s="102">
        <v>19.31</v>
      </c>
      <c r="G11" s="102" t="s">
        <v>323</v>
      </c>
      <c r="H11" s="102" t="s">
        <v>119</v>
      </c>
      <c r="I11" s="102" t="s">
        <v>255</v>
      </c>
      <c r="J11" s="122"/>
      <c r="K11" s="102"/>
      <c r="L11" s="102"/>
    </row>
    <row r="12" ht="68" customHeight="1" spans="1:12">
      <c r="A12" s="119"/>
      <c r="B12" s="99"/>
      <c r="C12" s="102"/>
      <c r="D12" s="117">
        <f>(F12*2*666.7*3000)/100000000</f>
        <v>0.66843342</v>
      </c>
      <c r="E12" s="102" t="s">
        <v>34</v>
      </c>
      <c r="F12" s="102">
        <v>16.71</v>
      </c>
      <c r="G12" s="102" t="s">
        <v>324</v>
      </c>
      <c r="H12" s="102" t="s">
        <v>119</v>
      </c>
      <c r="I12" s="102" t="s">
        <v>255</v>
      </c>
      <c r="J12" s="123"/>
      <c r="K12" s="102"/>
      <c r="L12" s="102"/>
    </row>
    <row r="13" ht="54" customHeight="1" spans="1:12">
      <c r="A13" s="116">
        <v>61</v>
      </c>
      <c r="B13" s="99" t="s">
        <v>325</v>
      </c>
      <c r="C13" s="100" t="s">
        <v>326</v>
      </c>
      <c r="D13" s="117">
        <v>2.9</v>
      </c>
      <c r="E13" s="102" t="s">
        <v>327</v>
      </c>
      <c r="F13" s="102">
        <v>18.98</v>
      </c>
      <c r="G13" s="102" t="s">
        <v>328</v>
      </c>
      <c r="H13" s="102" t="s">
        <v>329</v>
      </c>
      <c r="I13" s="102">
        <v>1.2</v>
      </c>
      <c r="J13" s="124" t="s">
        <v>330</v>
      </c>
      <c r="K13" s="102" t="s">
        <v>22</v>
      </c>
      <c r="L13" s="102" t="s">
        <v>331</v>
      </c>
    </row>
    <row r="14" ht="60" customHeight="1" spans="1:12">
      <c r="A14" s="118"/>
      <c r="B14" s="99"/>
      <c r="C14" s="100"/>
      <c r="D14" s="117"/>
      <c r="E14" s="102"/>
      <c r="F14" s="102">
        <v>38.82</v>
      </c>
      <c r="G14" s="102" t="s">
        <v>332</v>
      </c>
      <c r="H14" s="102" t="s">
        <v>329</v>
      </c>
      <c r="I14" s="102">
        <v>2.5</v>
      </c>
      <c r="J14" s="125"/>
      <c r="K14" s="102"/>
      <c r="L14" s="102"/>
    </row>
    <row r="15" ht="62" customHeight="1" spans="1:12">
      <c r="A15" s="118"/>
      <c r="B15" s="99"/>
      <c r="C15" s="100"/>
      <c r="D15" s="117"/>
      <c r="E15" s="102"/>
      <c r="F15" s="102">
        <v>31.12</v>
      </c>
      <c r="G15" s="102" t="s">
        <v>333</v>
      </c>
      <c r="H15" s="102" t="s">
        <v>334</v>
      </c>
      <c r="I15" s="102">
        <v>2</v>
      </c>
      <c r="J15" s="125"/>
      <c r="K15" s="102"/>
      <c r="L15" s="102"/>
    </row>
    <row r="16" ht="54" customHeight="1" spans="1:12">
      <c r="A16" s="119"/>
      <c r="B16" s="99"/>
      <c r="C16" s="100"/>
      <c r="D16" s="117"/>
      <c r="E16" s="102"/>
      <c r="F16" s="102">
        <v>8.01</v>
      </c>
      <c r="G16" s="102" t="s">
        <v>335</v>
      </c>
      <c r="H16" s="102" t="s">
        <v>336</v>
      </c>
      <c r="I16" s="102">
        <v>2</v>
      </c>
      <c r="J16" s="126"/>
      <c r="K16" s="102"/>
      <c r="L16" s="102"/>
    </row>
  </sheetData>
  <autoFilter xmlns:etc="http://www.wps.cn/officeDocument/2017/etCustomData" ref="A3:L16" etc:filterBottomFollowUsedRange="0">
    <extLst/>
  </autoFilter>
  <mergeCells count="18">
    <mergeCell ref="A1:L1"/>
    <mergeCell ref="A2:L2"/>
    <mergeCell ref="B4:L4"/>
    <mergeCell ref="A6:L6"/>
    <mergeCell ref="A10:A12"/>
    <mergeCell ref="A13:A16"/>
    <mergeCell ref="B10:B12"/>
    <mergeCell ref="B13:B16"/>
    <mergeCell ref="C10:C12"/>
    <mergeCell ref="C13:C16"/>
    <mergeCell ref="D13:D16"/>
    <mergeCell ref="E13:E16"/>
    <mergeCell ref="J10:J12"/>
    <mergeCell ref="J13:J16"/>
    <mergeCell ref="K10:K12"/>
    <mergeCell ref="K13:K16"/>
    <mergeCell ref="L10:L12"/>
    <mergeCell ref="L13:L16"/>
  </mergeCells>
  <printOptions horizontalCentered="1"/>
  <pageMargins left="0.196527777777778" right="0.196527777777778" top="0.196527777777778" bottom="0.196527777777778" header="0.196527777777778" footer="0.196527777777778"/>
  <pageSetup paperSize="8" scale="75" orientation="landscape" horizontalDpi="600"/>
  <headerFooter>
    <oddFooter>&amp;C9</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zoomScale="85" zoomScaleNormal="85" workbookViewId="0">
      <pane ySplit="3" topLeftCell="A4" activePane="bottomLeft" state="frozen"/>
      <selection/>
      <selection pane="bottomLeft" activeCell="A4" sqref="A4:L5"/>
    </sheetView>
  </sheetViews>
  <sheetFormatPr defaultColWidth="9" defaultRowHeight="13.5" outlineLevelRow="6"/>
  <cols>
    <col min="1" max="1" width="6.46666666666667" customWidth="1"/>
    <col min="2" max="2" width="18.5333333333333" customWidth="1"/>
    <col min="3" max="3" width="61.6083333333333" customWidth="1"/>
    <col min="4" max="4" width="10.8833333333333" customWidth="1"/>
    <col min="5" max="5" width="14.5583333333333" customWidth="1"/>
    <col min="6" max="6" width="12.6333333333333" customWidth="1"/>
    <col min="7" max="7" width="17.0583333333333" customWidth="1"/>
    <col min="8" max="8" width="12.6416666666667" customWidth="1"/>
    <col min="9" max="9" width="12.35" customWidth="1"/>
    <col min="10" max="10" width="71.175" customWidth="1"/>
    <col min="11" max="11" width="15.4416666666667" customWidth="1"/>
    <col min="12" max="12" width="18.0833333333333" customWidth="1"/>
  </cols>
  <sheetData>
    <row r="1" ht="37" customHeight="1" spans="1:12">
      <c r="A1" s="91" t="s">
        <v>0</v>
      </c>
      <c r="B1" s="92"/>
      <c r="C1" s="92"/>
      <c r="D1" s="92"/>
      <c r="E1" s="92"/>
      <c r="F1" s="92"/>
      <c r="G1" s="92"/>
      <c r="H1" s="92"/>
      <c r="I1" s="92"/>
      <c r="J1" s="92"/>
      <c r="K1" s="92"/>
      <c r="L1" s="107"/>
    </row>
    <row r="2" ht="26" customHeight="1" spans="1:12">
      <c r="A2" s="93" t="s">
        <v>1</v>
      </c>
      <c r="B2" s="94"/>
      <c r="C2" s="94"/>
      <c r="D2" s="94"/>
      <c r="E2" s="94"/>
      <c r="F2" s="94"/>
      <c r="G2" s="94"/>
      <c r="H2" s="94"/>
      <c r="I2" s="94"/>
      <c r="J2" s="94"/>
      <c r="K2" s="94"/>
      <c r="L2" s="94"/>
    </row>
    <row r="3" ht="37.5" spans="1:12">
      <c r="A3" s="95" t="s">
        <v>2</v>
      </c>
      <c r="B3" s="95" t="s">
        <v>3</v>
      </c>
      <c r="C3" s="95" t="s">
        <v>4</v>
      </c>
      <c r="D3" s="96" t="s">
        <v>5</v>
      </c>
      <c r="E3" s="95" t="s">
        <v>6</v>
      </c>
      <c r="F3" s="95" t="s">
        <v>7</v>
      </c>
      <c r="G3" s="95" t="s">
        <v>8</v>
      </c>
      <c r="H3" s="95" t="s">
        <v>9</v>
      </c>
      <c r="I3" s="95" t="s">
        <v>10</v>
      </c>
      <c r="J3" s="95" t="s">
        <v>11</v>
      </c>
      <c r="K3" s="95" t="s">
        <v>12</v>
      </c>
      <c r="L3" s="95" t="s">
        <v>13</v>
      </c>
    </row>
    <row r="4" ht="18.75" spans="1:12">
      <c r="A4" s="97" t="s">
        <v>295</v>
      </c>
      <c r="B4" s="97"/>
      <c r="C4" s="97"/>
      <c r="D4" s="97"/>
      <c r="E4" s="97"/>
      <c r="F4" s="97"/>
      <c r="G4" s="97"/>
      <c r="H4" s="97"/>
      <c r="I4" s="97"/>
      <c r="J4" s="97"/>
      <c r="K4" s="97"/>
      <c r="L4" s="108"/>
    </row>
    <row r="5" ht="206" customHeight="1" spans="1:12">
      <c r="A5" s="98">
        <v>62</v>
      </c>
      <c r="B5" s="99" t="s">
        <v>337</v>
      </c>
      <c r="C5" s="100" t="s">
        <v>338</v>
      </c>
      <c r="D5" s="101">
        <v>3</v>
      </c>
      <c r="E5" s="102" t="s">
        <v>339</v>
      </c>
      <c r="F5" s="102">
        <v>366</v>
      </c>
      <c r="G5" s="102" t="s">
        <v>340</v>
      </c>
      <c r="H5" s="102" t="s">
        <v>341</v>
      </c>
      <c r="I5" s="102">
        <v>0.8</v>
      </c>
      <c r="J5" s="100" t="s">
        <v>342</v>
      </c>
      <c r="K5" s="102" t="s">
        <v>198</v>
      </c>
      <c r="L5" s="102" t="s">
        <v>343</v>
      </c>
    </row>
    <row r="6" ht="222" customHeight="1" spans="1:12">
      <c r="A6" s="98">
        <v>63</v>
      </c>
      <c r="B6" s="99" t="s">
        <v>344</v>
      </c>
      <c r="C6" s="100" t="s">
        <v>345</v>
      </c>
      <c r="D6" s="101">
        <v>1.4</v>
      </c>
      <c r="E6" s="102" t="s">
        <v>346</v>
      </c>
      <c r="F6" s="102">
        <v>80</v>
      </c>
      <c r="G6" s="102" t="s">
        <v>286</v>
      </c>
      <c r="H6" s="102" t="s">
        <v>49</v>
      </c>
      <c r="I6" s="102" t="s">
        <v>49</v>
      </c>
      <c r="J6" s="109" t="s">
        <v>347</v>
      </c>
      <c r="K6" s="102" t="s">
        <v>96</v>
      </c>
      <c r="L6" s="102" t="s">
        <v>97</v>
      </c>
    </row>
    <row r="7" ht="58" customHeight="1" spans="1:12">
      <c r="A7" s="103"/>
      <c r="B7" s="104" t="s">
        <v>348</v>
      </c>
      <c r="C7" s="105"/>
      <c r="D7" s="106">
        <f>SUM(D4:D6)</f>
        <v>4.4</v>
      </c>
      <c r="E7" s="106"/>
      <c r="F7" s="106">
        <f>SUM(F4:F6)</f>
        <v>446</v>
      </c>
      <c r="G7" s="106"/>
      <c r="H7" s="106"/>
      <c r="I7" s="106"/>
      <c r="J7" s="106"/>
      <c r="K7" s="106"/>
      <c r="L7" s="103"/>
    </row>
  </sheetData>
  <autoFilter xmlns:etc="http://www.wps.cn/officeDocument/2017/etCustomData" ref="A3:L7" etc:filterBottomFollowUsedRange="0">
    <extLst/>
  </autoFilter>
  <mergeCells count="4">
    <mergeCell ref="A1:L1"/>
    <mergeCell ref="A2:L2"/>
    <mergeCell ref="A4:L4"/>
    <mergeCell ref="B7:C7"/>
  </mergeCells>
  <printOptions horizontalCentered="1"/>
  <pageMargins left="0.196527777777778" right="0.196527777777778" top="0.196527777777778" bottom="0.196527777777778" header="0.196527777777778" footer="0.196527777777778"/>
  <pageSetup paperSize="8" scale="75" orientation="landscape" horizontalDpi="600"/>
  <headerFooter>
    <oddFooter>&amp;C10</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4"/>
  <sheetViews>
    <sheetView topLeftCell="A51" workbookViewId="0">
      <selection activeCell="D43" sqref="$A43:$XFD52"/>
    </sheetView>
  </sheetViews>
  <sheetFormatPr defaultColWidth="9" defaultRowHeight="13.5"/>
  <cols>
    <col min="2" max="2" width="27.8916666666667" customWidth="1"/>
    <col min="3" max="3" width="72.6583333333333" customWidth="1"/>
    <col min="4" max="4" width="15.5" customWidth="1"/>
    <col min="5" max="5" width="12.775" customWidth="1"/>
    <col min="6" max="6" width="12.8916666666667" customWidth="1"/>
    <col min="7" max="7" width="11.6333333333333" customWidth="1"/>
    <col min="8" max="8" width="18" customWidth="1"/>
    <col min="9" max="9" width="23.0333333333333" customWidth="1"/>
    <col min="10" max="10" width="60.3083333333333" customWidth="1"/>
    <col min="11" max="11" width="12.775" customWidth="1"/>
    <col min="12" max="12" width="19.1083333333333" customWidth="1"/>
  </cols>
  <sheetData>
    <row r="1" ht="40" customHeight="1" spans="1:12">
      <c r="A1" s="30"/>
      <c r="B1" s="31" t="s">
        <v>349</v>
      </c>
      <c r="C1" s="31"/>
      <c r="D1" s="31"/>
      <c r="E1" s="31"/>
      <c r="F1" s="31"/>
      <c r="G1" s="31"/>
      <c r="H1" s="31"/>
      <c r="I1" s="31"/>
      <c r="J1" s="31"/>
      <c r="K1" s="31"/>
      <c r="L1" s="31"/>
    </row>
    <row r="2" s="29" customFormat="1" ht="28.5" spans="1:12">
      <c r="A2" s="32" t="s">
        <v>2</v>
      </c>
      <c r="B2" s="32" t="s">
        <v>3</v>
      </c>
      <c r="C2" s="32" t="s">
        <v>350</v>
      </c>
      <c r="D2" s="32" t="s">
        <v>351</v>
      </c>
      <c r="E2" s="32" t="s">
        <v>6</v>
      </c>
      <c r="F2" s="32" t="s">
        <v>352</v>
      </c>
      <c r="G2" s="32" t="s">
        <v>8</v>
      </c>
      <c r="H2" s="32" t="s">
        <v>9</v>
      </c>
      <c r="I2" s="32" t="s">
        <v>10</v>
      </c>
      <c r="J2" s="32" t="s">
        <v>11</v>
      </c>
      <c r="K2" s="32" t="s">
        <v>12</v>
      </c>
      <c r="L2" s="32" t="s">
        <v>353</v>
      </c>
    </row>
    <row r="3" ht="25.5" spans="1:12">
      <c r="A3" s="33" t="s">
        <v>14</v>
      </c>
      <c r="B3" s="34"/>
      <c r="C3" s="34"/>
      <c r="D3" s="34"/>
      <c r="E3" s="34"/>
      <c r="F3" s="34"/>
      <c r="G3" s="34"/>
      <c r="H3" s="34"/>
      <c r="I3" s="34"/>
      <c r="J3" s="34"/>
      <c r="K3" s="34"/>
      <c r="L3" s="72"/>
    </row>
    <row r="4" ht="213.75" spans="1:12">
      <c r="A4" s="35">
        <v>1</v>
      </c>
      <c r="B4" s="32" t="s">
        <v>41</v>
      </c>
      <c r="C4" s="36" t="s">
        <v>354</v>
      </c>
      <c r="D4" s="37">
        <v>8.785</v>
      </c>
      <c r="E4" s="38" t="s">
        <v>43</v>
      </c>
      <c r="F4" s="39">
        <v>40</v>
      </c>
      <c r="G4" s="38" t="s">
        <v>44</v>
      </c>
      <c r="H4" s="38" t="s">
        <v>19</v>
      </c>
      <c r="I4" s="38" t="s">
        <v>27</v>
      </c>
      <c r="J4" s="73" t="s">
        <v>355</v>
      </c>
      <c r="K4" s="38" t="s">
        <v>22</v>
      </c>
      <c r="L4" s="38" t="s">
        <v>66</v>
      </c>
    </row>
    <row r="5" ht="213.75" spans="1:12">
      <c r="A5" s="35">
        <v>2</v>
      </c>
      <c r="B5" s="40" t="s">
        <v>47</v>
      </c>
      <c r="C5" s="36" t="s">
        <v>48</v>
      </c>
      <c r="D5" s="37">
        <v>5</v>
      </c>
      <c r="E5" s="38" t="s">
        <v>43</v>
      </c>
      <c r="F5" s="38" t="s">
        <v>49</v>
      </c>
      <c r="G5" s="38" t="s">
        <v>49</v>
      </c>
      <c r="H5" s="38" t="s">
        <v>49</v>
      </c>
      <c r="I5" s="38" t="s">
        <v>49</v>
      </c>
      <c r="J5" s="73" t="s">
        <v>355</v>
      </c>
      <c r="K5" s="38" t="s">
        <v>22</v>
      </c>
      <c r="L5" s="39" t="s">
        <v>23</v>
      </c>
    </row>
    <row r="6" ht="213.75" spans="1:12">
      <c r="A6" s="35">
        <v>3</v>
      </c>
      <c r="B6" s="40" t="s">
        <v>50</v>
      </c>
      <c r="C6" s="36" t="s">
        <v>51</v>
      </c>
      <c r="D6" s="37">
        <v>5</v>
      </c>
      <c r="E6" s="38" t="s">
        <v>43</v>
      </c>
      <c r="F6" s="41">
        <v>14</v>
      </c>
      <c r="G6" s="38" t="s">
        <v>52</v>
      </c>
      <c r="H6" s="38" t="s">
        <v>19</v>
      </c>
      <c r="I6" s="38" t="s">
        <v>27</v>
      </c>
      <c r="J6" s="73" t="s">
        <v>355</v>
      </c>
      <c r="K6" s="38" t="s">
        <v>22</v>
      </c>
      <c r="L6" s="39" t="s">
        <v>23</v>
      </c>
    </row>
    <row r="7" customFormat="1" ht="259" customHeight="1" spans="1:12">
      <c r="A7" s="35">
        <v>4</v>
      </c>
      <c r="B7" s="32" t="s">
        <v>356</v>
      </c>
      <c r="C7" s="36" t="s">
        <v>357</v>
      </c>
      <c r="D7" s="37">
        <v>5</v>
      </c>
      <c r="E7" s="38" t="s">
        <v>43</v>
      </c>
      <c r="F7" s="39">
        <v>200</v>
      </c>
      <c r="G7" s="38" t="s">
        <v>55</v>
      </c>
      <c r="H7" s="41" t="s">
        <v>56</v>
      </c>
      <c r="I7" s="38" t="s">
        <v>57</v>
      </c>
      <c r="J7" s="73" t="s">
        <v>358</v>
      </c>
      <c r="K7" s="38" t="s">
        <v>22</v>
      </c>
      <c r="L7" s="39" t="s">
        <v>59</v>
      </c>
    </row>
    <row r="8" customFormat="1" ht="213.75" spans="1:12">
      <c r="A8" s="35">
        <v>5</v>
      </c>
      <c r="B8" s="42" t="s">
        <v>60</v>
      </c>
      <c r="C8" s="43" t="s">
        <v>61</v>
      </c>
      <c r="D8" s="44">
        <v>5</v>
      </c>
      <c r="E8" s="38" t="s">
        <v>43</v>
      </c>
      <c r="F8" s="38">
        <v>200</v>
      </c>
      <c r="G8" s="38" t="s">
        <v>62</v>
      </c>
      <c r="H8" s="38" t="s">
        <v>19</v>
      </c>
      <c r="I8" s="38" t="s">
        <v>27</v>
      </c>
      <c r="J8" s="73" t="s">
        <v>355</v>
      </c>
      <c r="K8" s="38" t="s">
        <v>22</v>
      </c>
      <c r="L8" s="39" t="s">
        <v>23</v>
      </c>
    </row>
    <row r="9" customFormat="1" ht="213.75" spans="1:12">
      <c r="A9" s="35">
        <v>6</v>
      </c>
      <c r="B9" s="45" t="s">
        <v>63</v>
      </c>
      <c r="C9" s="46" t="s">
        <v>64</v>
      </c>
      <c r="D9" s="47">
        <v>7</v>
      </c>
      <c r="E9" s="38" t="s">
        <v>65</v>
      </c>
      <c r="F9" s="38" t="s">
        <v>49</v>
      </c>
      <c r="G9" s="38" t="s">
        <v>49</v>
      </c>
      <c r="H9" s="38" t="s">
        <v>49</v>
      </c>
      <c r="I9" s="38" t="s">
        <v>49</v>
      </c>
      <c r="J9" s="73" t="s">
        <v>355</v>
      </c>
      <c r="K9" s="38" t="s">
        <v>22</v>
      </c>
      <c r="L9" s="38" t="s">
        <v>66</v>
      </c>
    </row>
    <row r="10" customFormat="1" ht="213.75" spans="1:12">
      <c r="A10" s="35">
        <v>7</v>
      </c>
      <c r="B10" s="48" t="s">
        <v>67</v>
      </c>
      <c r="C10" s="49" t="s">
        <v>359</v>
      </c>
      <c r="D10" s="50">
        <v>2.5</v>
      </c>
      <c r="E10" s="38" t="s">
        <v>43</v>
      </c>
      <c r="F10" s="51">
        <v>40</v>
      </c>
      <c r="G10" s="38" t="s">
        <v>69</v>
      </c>
      <c r="H10" s="51" t="s">
        <v>19</v>
      </c>
      <c r="I10" s="51" t="s">
        <v>27</v>
      </c>
      <c r="J10" s="73" t="s">
        <v>355</v>
      </c>
      <c r="K10" s="38" t="s">
        <v>22</v>
      </c>
      <c r="L10" s="38" t="s">
        <v>66</v>
      </c>
    </row>
    <row r="11" customFormat="1" ht="213.75" spans="1:12">
      <c r="A11" s="35">
        <v>8</v>
      </c>
      <c r="B11" s="32" t="s">
        <v>70</v>
      </c>
      <c r="C11" s="36" t="s">
        <v>71</v>
      </c>
      <c r="D11" s="37">
        <v>5</v>
      </c>
      <c r="E11" s="39" t="s">
        <v>72</v>
      </c>
      <c r="F11" s="39">
        <v>500</v>
      </c>
      <c r="G11" s="38" t="s">
        <v>73</v>
      </c>
      <c r="H11" s="38" t="s">
        <v>74</v>
      </c>
      <c r="I11" s="38" t="s">
        <v>49</v>
      </c>
      <c r="J11" s="73" t="s">
        <v>355</v>
      </c>
      <c r="K11" s="38" t="s">
        <v>22</v>
      </c>
      <c r="L11" s="39" t="s">
        <v>75</v>
      </c>
    </row>
    <row r="12" ht="25.5" spans="1:12">
      <c r="A12" s="33" t="s">
        <v>76</v>
      </c>
      <c r="B12" s="34"/>
      <c r="C12" s="34"/>
      <c r="D12" s="34"/>
      <c r="E12" s="34"/>
      <c r="F12" s="34"/>
      <c r="G12" s="34"/>
      <c r="H12" s="34"/>
      <c r="I12" s="34"/>
      <c r="J12" s="34"/>
      <c r="K12" s="34"/>
      <c r="L12" s="72"/>
    </row>
    <row r="13" ht="242.25" spans="1:12">
      <c r="A13" s="35">
        <v>9</v>
      </c>
      <c r="B13" s="32" t="s">
        <v>360</v>
      </c>
      <c r="C13" s="36" t="s">
        <v>361</v>
      </c>
      <c r="D13" s="37">
        <v>1.5</v>
      </c>
      <c r="E13" s="39" t="s">
        <v>362</v>
      </c>
      <c r="F13" s="39">
        <v>26.45</v>
      </c>
      <c r="G13" s="52" t="s">
        <v>363</v>
      </c>
      <c r="H13" s="52" t="s">
        <v>196</v>
      </c>
      <c r="I13" s="52" t="s">
        <v>364</v>
      </c>
      <c r="J13" s="73" t="s">
        <v>365</v>
      </c>
      <c r="K13" s="41" t="s">
        <v>198</v>
      </c>
      <c r="L13" s="39" t="s">
        <v>366</v>
      </c>
    </row>
    <row r="14" ht="171" spans="1:12">
      <c r="A14" s="35">
        <v>10</v>
      </c>
      <c r="B14" s="32" t="s">
        <v>367</v>
      </c>
      <c r="C14" s="36" t="s">
        <v>368</v>
      </c>
      <c r="D14" s="53">
        <v>3</v>
      </c>
      <c r="E14" s="39" t="s">
        <v>369</v>
      </c>
      <c r="F14" s="39">
        <v>10000</v>
      </c>
      <c r="G14" s="39" t="s">
        <v>370</v>
      </c>
      <c r="H14" s="39" t="s">
        <v>371</v>
      </c>
      <c r="I14" s="39" t="s">
        <v>49</v>
      </c>
      <c r="J14" s="73" t="s">
        <v>372</v>
      </c>
      <c r="K14" s="41" t="s">
        <v>373</v>
      </c>
      <c r="L14" s="39" t="s">
        <v>374</v>
      </c>
    </row>
    <row r="15" ht="57" spans="1:12">
      <c r="A15" s="35">
        <v>11</v>
      </c>
      <c r="B15" s="32" t="s">
        <v>77</v>
      </c>
      <c r="C15" s="54" t="s">
        <v>375</v>
      </c>
      <c r="D15" s="37">
        <v>3.8</v>
      </c>
      <c r="E15" s="39" t="s">
        <v>79</v>
      </c>
      <c r="F15" s="39">
        <v>48.61</v>
      </c>
      <c r="G15" s="39" t="s">
        <v>80</v>
      </c>
      <c r="H15" s="39" t="s">
        <v>81</v>
      </c>
      <c r="I15" s="39" t="s">
        <v>82</v>
      </c>
      <c r="J15" s="74" t="s">
        <v>376</v>
      </c>
      <c r="K15" s="75" t="s">
        <v>84</v>
      </c>
      <c r="L15" s="39" t="s">
        <v>85</v>
      </c>
    </row>
    <row r="16" ht="57" spans="1:12">
      <c r="A16" s="35">
        <v>12</v>
      </c>
      <c r="B16" s="32" t="s">
        <v>86</v>
      </c>
      <c r="C16" s="55"/>
      <c r="D16" s="37"/>
      <c r="E16" s="39" t="s">
        <v>79</v>
      </c>
      <c r="F16" s="39">
        <v>46.815</v>
      </c>
      <c r="G16" s="39" t="s">
        <v>80</v>
      </c>
      <c r="H16" s="39" t="s">
        <v>81</v>
      </c>
      <c r="I16" s="39" t="s">
        <v>82</v>
      </c>
      <c r="J16" s="55"/>
      <c r="K16" s="76"/>
      <c r="L16" s="39"/>
    </row>
    <row r="17" ht="142" customHeight="1" spans="1:12">
      <c r="A17" s="35">
        <v>13</v>
      </c>
      <c r="B17" s="32" t="s">
        <v>87</v>
      </c>
      <c r="C17" s="56"/>
      <c r="D17" s="37"/>
      <c r="E17" s="39" t="s">
        <v>79</v>
      </c>
      <c r="F17" s="39">
        <v>25.5</v>
      </c>
      <c r="G17" s="39" t="s">
        <v>80</v>
      </c>
      <c r="H17" s="39" t="s">
        <v>81</v>
      </c>
      <c r="I17" s="39" t="s">
        <v>82</v>
      </c>
      <c r="J17" s="56"/>
      <c r="K17" s="77"/>
      <c r="L17" s="39"/>
    </row>
    <row r="18" ht="61.5" customHeight="1" spans="1:12">
      <c r="A18" s="33" t="s">
        <v>377</v>
      </c>
      <c r="B18" s="34"/>
      <c r="C18" s="34"/>
      <c r="D18" s="34"/>
      <c r="E18" s="34"/>
      <c r="F18" s="34"/>
      <c r="G18" s="34"/>
      <c r="H18" s="34"/>
      <c r="I18" s="34"/>
      <c r="J18" s="34"/>
      <c r="K18" s="34"/>
      <c r="L18" s="72"/>
    </row>
    <row r="19" ht="199.5" spans="1:12">
      <c r="A19" s="35">
        <v>14</v>
      </c>
      <c r="B19" s="57" t="s">
        <v>138</v>
      </c>
      <c r="C19" s="58" t="s">
        <v>378</v>
      </c>
      <c r="D19" s="59">
        <v>7.43</v>
      </c>
      <c r="E19" s="60" t="s">
        <v>140</v>
      </c>
      <c r="F19" s="60">
        <v>60</v>
      </c>
      <c r="G19" s="60" t="s">
        <v>141</v>
      </c>
      <c r="H19" s="60" t="s">
        <v>142</v>
      </c>
      <c r="I19" s="75" t="s">
        <v>27</v>
      </c>
      <c r="J19" s="73" t="s">
        <v>379</v>
      </c>
      <c r="K19" s="75" t="s">
        <v>22</v>
      </c>
      <c r="L19" s="38" t="s">
        <v>66</v>
      </c>
    </row>
    <row r="20" ht="185.25" spans="1:12">
      <c r="A20" s="35">
        <v>15</v>
      </c>
      <c r="B20" s="45" t="s">
        <v>144</v>
      </c>
      <c r="C20" s="61" t="s">
        <v>145</v>
      </c>
      <c r="D20" s="62">
        <v>5.19</v>
      </c>
      <c r="E20" s="60" t="s">
        <v>140</v>
      </c>
      <c r="F20" s="38">
        <v>40</v>
      </c>
      <c r="G20" s="38" t="s">
        <v>146</v>
      </c>
      <c r="H20" s="60" t="s">
        <v>142</v>
      </c>
      <c r="I20" s="75" t="s">
        <v>27</v>
      </c>
      <c r="J20" s="73" t="s">
        <v>380</v>
      </c>
      <c r="K20" s="75" t="s">
        <v>22</v>
      </c>
      <c r="L20" s="38" t="s">
        <v>66</v>
      </c>
    </row>
    <row r="21" ht="171" spans="1:12">
      <c r="A21" s="35">
        <v>16</v>
      </c>
      <c r="B21" s="45" t="s">
        <v>148</v>
      </c>
      <c r="C21" s="46" t="s">
        <v>149</v>
      </c>
      <c r="D21" s="44">
        <v>10</v>
      </c>
      <c r="E21" s="38" t="s">
        <v>150</v>
      </c>
      <c r="F21" s="38">
        <v>124.65</v>
      </c>
      <c r="G21" s="38" t="s">
        <v>150</v>
      </c>
      <c r="H21" s="38" t="s">
        <v>102</v>
      </c>
      <c r="I21" s="41" t="s">
        <v>49</v>
      </c>
      <c r="J21" s="73" t="s">
        <v>381</v>
      </c>
      <c r="K21" s="75" t="s">
        <v>22</v>
      </c>
      <c r="L21" s="38" t="s">
        <v>66</v>
      </c>
    </row>
    <row r="22" ht="171" spans="1:12">
      <c r="A22" s="35">
        <v>17</v>
      </c>
      <c r="B22" s="45" t="s">
        <v>152</v>
      </c>
      <c r="C22" s="46" t="s">
        <v>382</v>
      </c>
      <c r="D22" s="44">
        <v>10</v>
      </c>
      <c r="E22" s="60" t="s">
        <v>140</v>
      </c>
      <c r="F22" s="38">
        <v>300</v>
      </c>
      <c r="G22" s="38" t="s">
        <v>154</v>
      </c>
      <c r="H22" s="38" t="s">
        <v>155</v>
      </c>
      <c r="I22" s="38" t="s">
        <v>49</v>
      </c>
      <c r="J22" s="73" t="s">
        <v>383</v>
      </c>
      <c r="K22" s="75" t="s">
        <v>22</v>
      </c>
      <c r="L22" s="38" t="s">
        <v>66</v>
      </c>
    </row>
    <row r="23" ht="142.5" spans="1:12">
      <c r="A23" s="35">
        <v>18</v>
      </c>
      <c r="B23" s="45" t="s">
        <v>157</v>
      </c>
      <c r="C23" s="46" t="s">
        <v>158</v>
      </c>
      <c r="D23" s="44">
        <v>12</v>
      </c>
      <c r="E23" s="38" t="s">
        <v>384</v>
      </c>
      <c r="F23" s="38">
        <v>200</v>
      </c>
      <c r="G23" s="38" t="s">
        <v>49</v>
      </c>
      <c r="H23" s="38" t="s">
        <v>160</v>
      </c>
      <c r="I23" s="38" t="s">
        <v>49</v>
      </c>
      <c r="J23" s="73" t="s">
        <v>385</v>
      </c>
      <c r="K23" s="75" t="s">
        <v>22</v>
      </c>
      <c r="L23" s="38" t="s">
        <v>66</v>
      </c>
    </row>
    <row r="24" ht="218" customHeight="1" spans="1:12">
      <c r="A24" s="35">
        <v>19</v>
      </c>
      <c r="B24" s="32" t="s">
        <v>386</v>
      </c>
      <c r="C24" s="36" t="s">
        <v>387</v>
      </c>
      <c r="D24" s="37">
        <v>30</v>
      </c>
      <c r="E24" s="60" t="s">
        <v>140</v>
      </c>
      <c r="F24" s="39">
        <v>950</v>
      </c>
      <c r="G24" s="39" t="s">
        <v>49</v>
      </c>
      <c r="H24" s="39" t="s">
        <v>49</v>
      </c>
      <c r="I24" s="39" t="s">
        <v>49</v>
      </c>
      <c r="J24" s="73" t="s">
        <v>388</v>
      </c>
      <c r="K24" s="41" t="s">
        <v>96</v>
      </c>
      <c r="L24" s="39" t="s">
        <v>97</v>
      </c>
    </row>
    <row r="25" ht="199.5" spans="1:12">
      <c r="A25" s="35">
        <v>20</v>
      </c>
      <c r="B25" s="32" t="s">
        <v>165</v>
      </c>
      <c r="C25" s="36" t="s">
        <v>389</v>
      </c>
      <c r="D25" s="63">
        <v>10</v>
      </c>
      <c r="E25" s="39" t="s">
        <v>167</v>
      </c>
      <c r="F25" s="39">
        <v>47.59</v>
      </c>
      <c r="G25" s="39" t="s">
        <v>49</v>
      </c>
      <c r="H25" s="39" t="s">
        <v>49</v>
      </c>
      <c r="I25" s="39" t="s">
        <v>49</v>
      </c>
      <c r="J25" s="73" t="s">
        <v>390</v>
      </c>
      <c r="K25" s="41" t="s">
        <v>96</v>
      </c>
      <c r="L25" s="39" t="s">
        <v>97</v>
      </c>
    </row>
    <row r="26" ht="185.25" spans="1:12">
      <c r="A26" s="35">
        <v>21</v>
      </c>
      <c r="B26" s="32" t="s">
        <v>169</v>
      </c>
      <c r="C26" s="61" t="s">
        <v>391</v>
      </c>
      <c r="D26" s="37">
        <v>0.018</v>
      </c>
      <c r="E26" s="39" t="s">
        <v>171</v>
      </c>
      <c r="F26" s="39">
        <v>6</v>
      </c>
      <c r="G26" s="39" t="s">
        <v>172</v>
      </c>
      <c r="H26" s="39" t="s">
        <v>173</v>
      </c>
      <c r="I26" s="39" t="s">
        <v>49</v>
      </c>
      <c r="J26" s="73" t="s">
        <v>392</v>
      </c>
      <c r="K26" s="41" t="s">
        <v>175</v>
      </c>
      <c r="L26" s="39" t="s">
        <v>393</v>
      </c>
    </row>
    <row r="27" ht="57" spans="1:12">
      <c r="A27" s="35">
        <v>22</v>
      </c>
      <c r="B27" s="32" t="s">
        <v>394</v>
      </c>
      <c r="C27" s="36" t="s">
        <v>395</v>
      </c>
      <c r="D27" s="37">
        <v>3.69</v>
      </c>
      <c r="E27" s="39" t="s">
        <v>396</v>
      </c>
      <c r="F27" s="39">
        <v>164</v>
      </c>
      <c r="G27" s="39" t="s">
        <v>49</v>
      </c>
      <c r="H27" s="39" t="s">
        <v>397</v>
      </c>
      <c r="I27" s="39" t="s">
        <v>49</v>
      </c>
      <c r="J27" s="78" t="s">
        <v>398</v>
      </c>
      <c r="K27" s="41" t="s">
        <v>84</v>
      </c>
      <c r="L27" s="39" t="s">
        <v>85</v>
      </c>
    </row>
    <row r="28" ht="71.25" spans="1:12">
      <c r="A28" s="35">
        <v>23</v>
      </c>
      <c r="B28" s="32" t="s">
        <v>177</v>
      </c>
      <c r="C28" s="36" t="s">
        <v>178</v>
      </c>
      <c r="D28" s="37">
        <v>1.58</v>
      </c>
      <c r="E28" s="39" t="s">
        <v>179</v>
      </c>
      <c r="F28" s="39">
        <v>70</v>
      </c>
      <c r="G28" s="39" t="s">
        <v>180</v>
      </c>
      <c r="H28" s="39" t="s">
        <v>181</v>
      </c>
      <c r="I28" s="39" t="s">
        <v>49</v>
      </c>
      <c r="J28" s="79"/>
      <c r="K28" s="41" t="s">
        <v>84</v>
      </c>
      <c r="L28" s="39" t="s">
        <v>85</v>
      </c>
    </row>
    <row r="29" ht="85.5" spans="1:12">
      <c r="A29" s="35">
        <v>24</v>
      </c>
      <c r="B29" s="32" t="s">
        <v>184</v>
      </c>
      <c r="C29" s="36" t="s">
        <v>185</v>
      </c>
      <c r="D29" s="37">
        <v>4.61</v>
      </c>
      <c r="E29" s="39" t="s">
        <v>186</v>
      </c>
      <c r="F29" s="39">
        <v>205</v>
      </c>
      <c r="G29" s="39" t="s">
        <v>49</v>
      </c>
      <c r="H29" s="39" t="s">
        <v>187</v>
      </c>
      <c r="I29" s="39" t="s">
        <v>49</v>
      </c>
      <c r="J29" s="80"/>
      <c r="K29" s="41" t="s">
        <v>84</v>
      </c>
      <c r="L29" s="39" t="s">
        <v>85</v>
      </c>
    </row>
    <row r="30" ht="57" spans="1:12">
      <c r="A30" s="35">
        <v>25</v>
      </c>
      <c r="B30" s="32" t="s">
        <v>188</v>
      </c>
      <c r="C30" s="36" t="s">
        <v>189</v>
      </c>
      <c r="D30" s="63">
        <v>2</v>
      </c>
      <c r="E30" s="39" t="s">
        <v>190</v>
      </c>
      <c r="F30" s="39">
        <v>79</v>
      </c>
      <c r="G30" s="64" t="s">
        <v>49</v>
      </c>
      <c r="H30" s="39" t="s">
        <v>191</v>
      </c>
      <c r="I30" s="64" t="s">
        <v>49</v>
      </c>
      <c r="J30" s="73" t="s">
        <v>399</v>
      </c>
      <c r="K30" s="41" t="s">
        <v>96</v>
      </c>
      <c r="L30" s="39" t="s">
        <v>97</v>
      </c>
    </row>
    <row r="31" ht="199.5" spans="1:12">
      <c r="A31" s="35">
        <v>26</v>
      </c>
      <c r="B31" s="40" t="s">
        <v>193</v>
      </c>
      <c r="C31" s="36" t="s">
        <v>194</v>
      </c>
      <c r="D31" s="64">
        <v>1.66</v>
      </c>
      <c r="E31" s="64" t="s">
        <v>195</v>
      </c>
      <c r="F31" s="64">
        <v>105.53</v>
      </c>
      <c r="G31" s="64" t="s">
        <v>49</v>
      </c>
      <c r="H31" s="52" t="s">
        <v>196</v>
      </c>
      <c r="I31" s="52">
        <v>1.2</v>
      </c>
      <c r="J31" s="81" t="s">
        <v>400</v>
      </c>
      <c r="K31" s="41" t="s">
        <v>96</v>
      </c>
      <c r="L31" s="64" t="s">
        <v>401</v>
      </c>
    </row>
    <row r="32" ht="299.25" spans="1:12">
      <c r="A32" s="35">
        <v>27</v>
      </c>
      <c r="B32" s="32" t="s">
        <v>200</v>
      </c>
      <c r="C32" s="36" t="s">
        <v>201</v>
      </c>
      <c r="D32" s="63">
        <v>2</v>
      </c>
      <c r="E32" s="39" t="s">
        <v>202</v>
      </c>
      <c r="F32" s="39">
        <v>990</v>
      </c>
      <c r="G32" s="64" t="s">
        <v>49</v>
      </c>
      <c r="H32" s="41" t="s">
        <v>203</v>
      </c>
      <c r="I32" s="64" t="s">
        <v>49</v>
      </c>
      <c r="J32" s="73" t="s">
        <v>402</v>
      </c>
      <c r="K32" s="41" t="s">
        <v>205</v>
      </c>
      <c r="L32" s="39" t="s">
        <v>206</v>
      </c>
    </row>
    <row r="33" ht="316" customHeight="1" spans="1:12">
      <c r="A33" s="35">
        <v>28</v>
      </c>
      <c r="B33" s="32" t="s">
        <v>403</v>
      </c>
      <c r="C33" s="36" t="s">
        <v>404</v>
      </c>
      <c r="D33" s="37">
        <v>2</v>
      </c>
      <c r="E33" s="39" t="s">
        <v>405</v>
      </c>
      <c r="F33" s="39">
        <v>3000</v>
      </c>
      <c r="G33" s="39" t="s">
        <v>406</v>
      </c>
      <c r="H33" s="39" t="s">
        <v>407</v>
      </c>
      <c r="I33" s="64" t="s">
        <v>49</v>
      </c>
      <c r="J33" s="73" t="s">
        <v>408</v>
      </c>
      <c r="K33" s="41" t="s">
        <v>373</v>
      </c>
      <c r="L33" s="39" t="s">
        <v>374</v>
      </c>
    </row>
    <row r="34" ht="114" spans="1:12">
      <c r="A34" s="35">
        <v>29</v>
      </c>
      <c r="B34" s="65" t="s">
        <v>207</v>
      </c>
      <c r="C34" s="66" t="s">
        <v>208</v>
      </c>
      <c r="D34" s="39">
        <v>3.55</v>
      </c>
      <c r="E34" s="39" t="s">
        <v>209</v>
      </c>
      <c r="F34" s="39">
        <v>115.17</v>
      </c>
      <c r="G34" s="67" t="s">
        <v>210</v>
      </c>
      <c r="H34" s="52" t="s">
        <v>211</v>
      </c>
      <c r="I34" s="82" t="s">
        <v>212</v>
      </c>
      <c r="J34" s="83" t="s">
        <v>409</v>
      </c>
      <c r="K34" s="41" t="s">
        <v>96</v>
      </c>
      <c r="L34" s="39" t="s">
        <v>401</v>
      </c>
    </row>
    <row r="35" ht="184" customHeight="1" spans="1:12">
      <c r="A35" s="35">
        <v>30</v>
      </c>
      <c r="B35" s="32" t="s">
        <v>410</v>
      </c>
      <c r="C35" s="36" t="s">
        <v>411</v>
      </c>
      <c r="D35" s="37">
        <v>0.8</v>
      </c>
      <c r="E35" s="39" t="s">
        <v>412</v>
      </c>
      <c r="F35" s="39">
        <v>90</v>
      </c>
      <c r="G35" s="39" t="s">
        <v>49</v>
      </c>
      <c r="H35" s="39" t="s">
        <v>413</v>
      </c>
      <c r="I35" s="39" t="s">
        <v>94</v>
      </c>
      <c r="J35" s="73" t="s">
        <v>414</v>
      </c>
      <c r="K35" s="41" t="s">
        <v>373</v>
      </c>
      <c r="L35" s="39" t="s">
        <v>374</v>
      </c>
    </row>
    <row r="36" ht="70.5" customHeight="1" spans="1:12">
      <c r="A36" s="33" t="s">
        <v>214</v>
      </c>
      <c r="B36" s="34"/>
      <c r="C36" s="34"/>
      <c r="D36" s="34"/>
      <c r="E36" s="34"/>
      <c r="F36" s="34"/>
      <c r="G36" s="34"/>
      <c r="H36" s="34"/>
      <c r="I36" s="34"/>
      <c r="J36" s="34"/>
      <c r="K36" s="34"/>
      <c r="L36" s="72"/>
    </row>
    <row r="37" ht="142" customHeight="1" spans="1:12">
      <c r="A37" s="35">
        <v>31</v>
      </c>
      <c r="B37" s="40" t="s">
        <v>256</v>
      </c>
      <c r="C37" s="36" t="s">
        <v>257</v>
      </c>
      <c r="D37" s="63">
        <v>24</v>
      </c>
      <c r="E37" s="39" t="s">
        <v>258</v>
      </c>
      <c r="F37" s="39">
        <v>38000</v>
      </c>
      <c r="G37" s="39" t="s">
        <v>49</v>
      </c>
      <c r="H37" s="39" t="s">
        <v>49</v>
      </c>
      <c r="I37" s="39" t="s">
        <v>49</v>
      </c>
      <c r="J37" s="73" t="s">
        <v>415</v>
      </c>
      <c r="K37" s="41" t="s">
        <v>226</v>
      </c>
      <c r="L37" s="39" t="s">
        <v>260</v>
      </c>
    </row>
    <row r="38" ht="46.5" customHeight="1" spans="1:12">
      <c r="A38" s="33" t="s">
        <v>261</v>
      </c>
      <c r="B38" s="34"/>
      <c r="C38" s="34"/>
      <c r="D38" s="34"/>
      <c r="E38" s="34"/>
      <c r="F38" s="34"/>
      <c r="G38" s="34"/>
      <c r="H38" s="34"/>
      <c r="I38" s="34"/>
      <c r="J38" s="34"/>
      <c r="K38" s="34"/>
      <c r="L38" s="72"/>
    </row>
    <row r="39" ht="313.5" spans="1:12">
      <c r="A39" s="35">
        <v>32</v>
      </c>
      <c r="B39" s="32" t="s">
        <v>283</v>
      </c>
      <c r="C39" s="36" t="s">
        <v>284</v>
      </c>
      <c r="D39" s="63">
        <v>25</v>
      </c>
      <c r="E39" s="39" t="s">
        <v>285</v>
      </c>
      <c r="F39" s="41">
        <v>1000</v>
      </c>
      <c r="G39" s="39" t="s">
        <v>286</v>
      </c>
      <c r="H39" s="39" t="s">
        <v>81</v>
      </c>
      <c r="I39" s="39" t="s">
        <v>49</v>
      </c>
      <c r="J39" s="73" t="s">
        <v>416</v>
      </c>
      <c r="K39" s="41" t="s">
        <v>288</v>
      </c>
      <c r="L39" s="39" t="s">
        <v>289</v>
      </c>
    </row>
    <row r="40" ht="313.5" spans="1:12">
      <c r="A40" s="35">
        <v>33</v>
      </c>
      <c r="B40" s="32" t="s">
        <v>290</v>
      </c>
      <c r="C40" s="36" t="s">
        <v>417</v>
      </c>
      <c r="D40" s="63">
        <v>25</v>
      </c>
      <c r="E40" s="39" t="s">
        <v>285</v>
      </c>
      <c r="F40" s="41">
        <v>1000</v>
      </c>
      <c r="G40" s="39" t="s">
        <v>286</v>
      </c>
      <c r="H40" s="39" t="s">
        <v>81</v>
      </c>
      <c r="I40" s="39" t="s">
        <v>49</v>
      </c>
      <c r="J40" s="73" t="s">
        <v>416</v>
      </c>
      <c r="K40" s="41" t="s">
        <v>288</v>
      </c>
      <c r="L40" s="39" t="s">
        <v>289</v>
      </c>
    </row>
    <row r="41" ht="352" customHeight="1" spans="1:12">
      <c r="A41" s="35">
        <v>34</v>
      </c>
      <c r="B41" s="32" t="s">
        <v>293</v>
      </c>
      <c r="C41" s="36" t="s">
        <v>418</v>
      </c>
      <c r="D41" s="63">
        <v>25</v>
      </c>
      <c r="E41" s="39" t="s">
        <v>285</v>
      </c>
      <c r="F41" s="41">
        <v>1000</v>
      </c>
      <c r="G41" s="39" t="s">
        <v>286</v>
      </c>
      <c r="H41" s="39" t="s">
        <v>81</v>
      </c>
      <c r="I41" s="39" t="s">
        <v>49</v>
      </c>
      <c r="J41" s="73" t="s">
        <v>416</v>
      </c>
      <c r="K41" s="41" t="s">
        <v>288</v>
      </c>
      <c r="L41" s="39" t="s">
        <v>289</v>
      </c>
    </row>
    <row r="42" ht="25.5" spans="1:12">
      <c r="A42" s="33" t="s">
        <v>295</v>
      </c>
      <c r="B42" s="34"/>
      <c r="C42" s="34"/>
      <c r="D42" s="34"/>
      <c r="E42" s="34"/>
      <c r="F42" s="34"/>
      <c r="G42" s="34"/>
      <c r="H42" s="34"/>
      <c r="I42" s="34"/>
      <c r="J42" s="34"/>
      <c r="K42" s="34"/>
      <c r="L42" s="72"/>
    </row>
    <row r="43" ht="68" customHeight="1" spans="1:12">
      <c r="A43" s="35">
        <v>35</v>
      </c>
      <c r="B43" s="68" t="s">
        <v>318</v>
      </c>
      <c r="C43" s="41" t="s">
        <v>319</v>
      </c>
      <c r="D43" s="62">
        <f>(F43*1.2*666.7*3000)/100000000</f>
        <v>0.423381168</v>
      </c>
      <c r="E43" s="39" t="s">
        <v>34</v>
      </c>
      <c r="F43" s="39">
        <v>17.64</v>
      </c>
      <c r="G43" s="39" t="s">
        <v>320</v>
      </c>
      <c r="H43" s="39" t="s">
        <v>119</v>
      </c>
      <c r="I43" s="39" t="s">
        <v>120</v>
      </c>
      <c r="J43" s="84" t="s">
        <v>419</v>
      </c>
      <c r="K43" s="39" t="s">
        <v>322</v>
      </c>
      <c r="L43" s="39" t="s">
        <v>420</v>
      </c>
    </row>
    <row r="44" ht="68" customHeight="1" spans="1:12">
      <c r="A44" s="35"/>
      <c r="B44" s="68"/>
      <c r="C44" s="41"/>
      <c r="D44" s="62">
        <f>(F44*2*666.7*3000)/100000000</f>
        <v>0.77243862</v>
      </c>
      <c r="E44" s="39" t="s">
        <v>34</v>
      </c>
      <c r="F44" s="39">
        <v>19.31</v>
      </c>
      <c r="G44" s="39" t="s">
        <v>323</v>
      </c>
      <c r="H44" s="39" t="s">
        <v>119</v>
      </c>
      <c r="I44" s="39" t="s">
        <v>255</v>
      </c>
      <c r="J44" s="85"/>
      <c r="K44" s="39"/>
      <c r="L44" s="39"/>
    </row>
    <row r="45" ht="68" customHeight="1" spans="1:12">
      <c r="A45" s="35"/>
      <c r="B45" s="68"/>
      <c r="C45" s="41"/>
      <c r="D45" s="62">
        <f>(F45*2*666.7*3000)/100000000</f>
        <v>0.66843342</v>
      </c>
      <c r="E45" s="39" t="s">
        <v>34</v>
      </c>
      <c r="F45" s="39">
        <v>16.71</v>
      </c>
      <c r="G45" s="39" t="s">
        <v>324</v>
      </c>
      <c r="H45" s="39" t="s">
        <v>119</v>
      </c>
      <c r="I45" s="39" t="s">
        <v>255</v>
      </c>
      <c r="J45" s="86"/>
      <c r="K45" s="39"/>
      <c r="L45" s="39"/>
    </row>
    <row r="46" ht="57" spans="1:12">
      <c r="A46" s="35">
        <v>36</v>
      </c>
      <c r="B46" s="68" t="s">
        <v>325</v>
      </c>
      <c r="C46" s="61" t="s">
        <v>326</v>
      </c>
      <c r="D46" s="37">
        <v>2.9</v>
      </c>
      <c r="E46" s="39" t="s">
        <v>327</v>
      </c>
      <c r="F46" s="39">
        <v>18.98</v>
      </c>
      <c r="G46" s="39" t="s">
        <v>328</v>
      </c>
      <c r="H46" s="39" t="s">
        <v>329</v>
      </c>
      <c r="I46" s="39">
        <v>1.2</v>
      </c>
      <c r="J46" s="87" t="s">
        <v>421</v>
      </c>
      <c r="K46" s="39" t="s">
        <v>22</v>
      </c>
      <c r="L46" s="39" t="s">
        <v>331</v>
      </c>
    </row>
    <row r="47" ht="37.5" customHeight="1" spans="1:12">
      <c r="A47" s="35"/>
      <c r="B47" s="68"/>
      <c r="C47" s="61"/>
      <c r="D47" s="37"/>
      <c r="E47" s="39"/>
      <c r="F47" s="39">
        <v>38.82</v>
      </c>
      <c r="G47" s="39" t="s">
        <v>332</v>
      </c>
      <c r="H47" s="39" t="s">
        <v>329</v>
      </c>
      <c r="I47" s="39">
        <v>2.5</v>
      </c>
      <c r="J47" s="88"/>
      <c r="K47" s="39"/>
      <c r="L47" s="39"/>
    </row>
    <row r="48" ht="57" spans="1:12">
      <c r="A48" s="35"/>
      <c r="B48" s="68"/>
      <c r="C48" s="61"/>
      <c r="D48" s="37"/>
      <c r="E48" s="39"/>
      <c r="F48" s="39">
        <v>31.12</v>
      </c>
      <c r="G48" s="39" t="s">
        <v>333</v>
      </c>
      <c r="H48" s="39" t="s">
        <v>334</v>
      </c>
      <c r="I48" s="39">
        <v>2</v>
      </c>
      <c r="J48" s="88"/>
      <c r="K48" s="39"/>
      <c r="L48" s="39"/>
    </row>
    <row r="49" ht="133" customHeight="1" spans="1:12">
      <c r="A49" s="35"/>
      <c r="B49" s="68"/>
      <c r="C49" s="61"/>
      <c r="D49" s="37"/>
      <c r="E49" s="39"/>
      <c r="F49" s="39">
        <v>8.01</v>
      </c>
      <c r="G49" s="39" t="s">
        <v>335</v>
      </c>
      <c r="H49" s="39" t="s">
        <v>336</v>
      </c>
      <c r="I49" s="39">
        <v>2</v>
      </c>
      <c r="J49" s="58"/>
      <c r="K49" s="39"/>
      <c r="L49" s="39"/>
    </row>
    <row r="50" ht="281" customHeight="1" spans="1:12">
      <c r="A50" s="35">
        <v>37</v>
      </c>
      <c r="B50" s="32" t="s">
        <v>337</v>
      </c>
      <c r="C50" s="36" t="s">
        <v>338</v>
      </c>
      <c r="D50" s="63">
        <v>3</v>
      </c>
      <c r="E50" s="39" t="s">
        <v>339</v>
      </c>
      <c r="F50" s="39">
        <v>366</v>
      </c>
      <c r="G50" s="52" t="s">
        <v>340</v>
      </c>
      <c r="H50" s="52" t="s">
        <v>341</v>
      </c>
      <c r="I50" s="52">
        <v>0.8</v>
      </c>
      <c r="J50" s="89" t="s">
        <v>422</v>
      </c>
      <c r="K50" s="41" t="s">
        <v>198</v>
      </c>
      <c r="L50" s="39" t="s">
        <v>423</v>
      </c>
    </row>
    <row r="51" ht="171" spans="1:12">
      <c r="A51" s="35">
        <v>38</v>
      </c>
      <c r="B51" s="32" t="s">
        <v>424</v>
      </c>
      <c r="C51" s="36" t="s">
        <v>425</v>
      </c>
      <c r="D51" s="39">
        <v>36.92</v>
      </c>
      <c r="E51" s="39" t="s">
        <v>426</v>
      </c>
      <c r="F51" s="39">
        <v>731</v>
      </c>
      <c r="G51" s="39" t="s">
        <v>49</v>
      </c>
      <c r="H51" s="39" t="s">
        <v>427</v>
      </c>
      <c r="I51" s="39" t="s">
        <v>49</v>
      </c>
      <c r="J51" s="73" t="s">
        <v>428</v>
      </c>
      <c r="K51" s="41" t="s">
        <v>429</v>
      </c>
      <c r="L51" s="39" t="s">
        <v>430</v>
      </c>
    </row>
    <row r="52" ht="279" customHeight="1" spans="1:12">
      <c r="A52" s="35">
        <v>39</v>
      </c>
      <c r="B52" s="32" t="s">
        <v>344</v>
      </c>
      <c r="C52" s="36" t="s">
        <v>345</v>
      </c>
      <c r="D52" s="63">
        <v>1.4</v>
      </c>
      <c r="E52" s="39" t="s">
        <v>346</v>
      </c>
      <c r="F52" s="39">
        <v>80</v>
      </c>
      <c r="G52" s="39" t="s">
        <v>286</v>
      </c>
      <c r="H52" s="39" t="s">
        <v>49</v>
      </c>
      <c r="I52" s="39" t="s">
        <v>49</v>
      </c>
      <c r="J52" s="73" t="s">
        <v>431</v>
      </c>
      <c r="K52" s="41" t="s">
        <v>96</v>
      </c>
      <c r="L52" s="39" t="s">
        <v>97</v>
      </c>
    </row>
    <row r="53" ht="73.5" customHeight="1" spans="1:12">
      <c r="A53" s="1"/>
      <c r="B53" s="69" t="s">
        <v>432</v>
      </c>
      <c r="C53" s="69"/>
      <c r="D53" s="70">
        <f>SUM(D4:D52)</f>
        <v>303.197253208</v>
      </c>
      <c r="E53" s="71"/>
      <c r="F53" s="70">
        <f>SUM(F4:F52)</f>
        <v>60015.905</v>
      </c>
      <c r="G53" s="71"/>
      <c r="H53" s="71"/>
      <c r="I53" s="90"/>
      <c r="J53" s="90"/>
      <c r="K53" s="90"/>
      <c r="L53" s="90"/>
    </row>
    <row r="54" ht="38.25" customHeight="1"/>
  </sheetData>
  <mergeCells count="28">
    <mergeCell ref="B1:L1"/>
    <mergeCell ref="A3:L3"/>
    <mergeCell ref="A12:L12"/>
    <mergeCell ref="A18:L18"/>
    <mergeCell ref="A36:L36"/>
    <mergeCell ref="A38:L38"/>
    <mergeCell ref="A42:L42"/>
    <mergeCell ref="B53:C53"/>
    <mergeCell ref="A43:A45"/>
    <mergeCell ref="A46:A49"/>
    <mergeCell ref="B43:B45"/>
    <mergeCell ref="B46:B49"/>
    <mergeCell ref="C15:C17"/>
    <mergeCell ref="C43:C45"/>
    <mergeCell ref="C46:C49"/>
    <mergeCell ref="D15:D17"/>
    <mergeCell ref="D46:D49"/>
    <mergeCell ref="E46:E49"/>
    <mergeCell ref="J15:J17"/>
    <mergeCell ref="J27:J29"/>
    <mergeCell ref="J43:J45"/>
    <mergeCell ref="J46:J49"/>
    <mergeCell ref="K15:K17"/>
    <mergeCell ref="K43:K45"/>
    <mergeCell ref="K46:K49"/>
    <mergeCell ref="L15:L17"/>
    <mergeCell ref="L43:L45"/>
    <mergeCell ref="L46:L49"/>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zoomScale="70" zoomScaleNormal="70" workbookViewId="0">
      <selection activeCell="B1" sqref="A1:Q42"/>
    </sheetView>
  </sheetViews>
  <sheetFormatPr defaultColWidth="8.89166666666667" defaultRowHeight="13.5"/>
  <cols>
    <col min="1" max="1" width="6.66666666666667" customWidth="1"/>
    <col min="2" max="2" width="8.44166666666667" customWidth="1"/>
    <col min="3" max="3" width="21.4416666666667" customWidth="1"/>
    <col min="4" max="4" width="9.775" customWidth="1"/>
    <col min="5" max="5" width="11.6666666666667" customWidth="1"/>
    <col min="6" max="6" width="52.8916666666667" customWidth="1"/>
    <col min="7" max="7" width="16.5583333333333" customWidth="1"/>
    <col min="8" max="8" width="12.225" customWidth="1"/>
    <col min="9" max="9" width="21.5583333333333" customWidth="1"/>
    <col min="11" max="11" width="19.225" customWidth="1"/>
    <col min="12" max="12" width="12.8916666666667" customWidth="1"/>
    <col min="14" max="14" width="8.89166666666667" hidden="1" customWidth="1"/>
    <col min="16" max="16" width="17.5583333333333" customWidth="1"/>
    <col min="17" max="17" width="31.225" customWidth="1"/>
  </cols>
  <sheetData>
    <row r="1" ht="20.25" spans="1:17">
      <c r="A1" s="1"/>
      <c r="B1" s="2" t="s">
        <v>433</v>
      </c>
      <c r="C1" s="2"/>
      <c r="D1" s="2"/>
      <c r="E1" s="2"/>
      <c r="F1" s="2"/>
      <c r="G1" s="2"/>
      <c r="H1" s="2"/>
      <c r="I1" s="2"/>
      <c r="J1" s="2"/>
      <c r="K1" s="2"/>
      <c r="L1" s="2"/>
      <c r="M1" s="2"/>
      <c r="N1" s="2"/>
      <c r="O1" s="2"/>
      <c r="P1" s="2"/>
      <c r="Q1" s="2"/>
    </row>
    <row r="2" ht="36" spans="1:17">
      <c r="A2" s="1" t="s">
        <v>434</v>
      </c>
      <c r="B2" s="3" t="s">
        <v>435</v>
      </c>
      <c r="C2" s="3" t="s">
        <v>3</v>
      </c>
      <c r="D2" s="3" t="s">
        <v>436</v>
      </c>
      <c r="E2" s="3" t="s">
        <v>437</v>
      </c>
      <c r="F2" s="3" t="s">
        <v>350</v>
      </c>
      <c r="G2" s="3" t="s">
        <v>11</v>
      </c>
      <c r="H2" s="3" t="s">
        <v>351</v>
      </c>
      <c r="I2" s="3" t="s">
        <v>6</v>
      </c>
      <c r="J2" s="3" t="s">
        <v>352</v>
      </c>
      <c r="K2" s="3" t="s">
        <v>8</v>
      </c>
      <c r="L2" s="3" t="s">
        <v>9</v>
      </c>
      <c r="M2" s="3" t="s">
        <v>10</v>
      </c>
      <c r="N2" s="3" t="s">
        <v>438</v>
      </c>
      <c r="O2" s="3" t="s">
        <v>12</v>
      </c>
      <c r="P2" s="3" t="s">
        <v>353</v>
      </c>
      <c r="Q2" s="25" t="s">
        <v>439</v>
      </c>
    </row>
    <row r="3" ht="25.5" spans="1:17">
      <c r="A3" s="4"/>
      <c r="B3" s="4"/>
      <c r="C3" s="4"/>
      <c r="D3" s="4"/>
      <c r="E3" s="4"/>
      <c r="F3" s="4"/>
      <c r="G3" s="4"/>
      <c r="H3" s="4"/>
      <c r="I3" s="4"/>
      <c r="J3" s="4"/>
      <c r="K3" s="4"/>
      <c r="L3" s="4"/>
      <c r="M3" s="4"/>
      <c r="N3" s="4"/>
      <c r="O3" s="4"/>
      <c r="P3" s="4"/>
      <c r="Q3" s="4"/>
    </row>
    <row r="4" ht="48" spans="1:17">
      <c r="A4" s="5">
        <v>1</v>
      </c>
      <c r="B4" s="6">
        <v>12</v>
      </c>
      <c r="C4" s="7" t="s">
        <v>15</v>
      </c>
      <c r="D4" s="3" t="s">
        <v>440</v>
      </c>
      <c r="E4" s="6" t="s">
        <v>441</v>
      </c>
      <c r="F4" s="8" t="s">
        <v>442</v>
      </c>
      <c r="G4" s="8"/>
      <c r="H4" s="9">
        <v>11.625405</v>
      </c>
      <c r="I4" s="21" t="s">
        <v>17</v>
      </c>
      <c r="J4" s="21">
        <v>43.5</v>
      </c>
      <c r="K4" s="21" t="s">
        <v>18</v>
      </c>
      <c r="L4" s="21" t="s">
        <v>19</v>
      </c>
      <c r="M4" s="21" t="s">
        <v>20</v>
      </c>
      <c r="N4" s="6" t="s">
        <v>443</v>
      </c>
      <c r="O4" s="6" t="s">
        <v>444</v>
      </c>
      <c r="P4" s="6" t="s">
        <v>445</v>
      </c>
      <c r="Q4" s="26" t="s">
        <v>446</v>
      </c>
    </row>
    <row r="5" ht="84" spans="1:17">
      <c r="A5" s="5">
        <v>2</v>
      </c>
      <c r="B5" s="6"/>
      <c r="C5" s="7" t="s">
        <v>24</v>
      </c>
      <c r="D5" s="3" t="s">
        <v>440</v>
      </c>
      <c r="E5" s="6" t="s">
        <v>441</v>
      </c>
      <c r="F5" s="8" t="s">
        <v>447</v>
      </c>
      <c r="G5" s="8"/>
      <c r="H5" s="9"/>
      <c r="I5" s="21"/>
      <c r="J5" s="6">
        <v>44.85</v>
      </c>
      <c r="K5" s="6" t="s">
        <v>26</v>
      </c>
      <c r="L5" s="6" t="s">
        <v>19</v>
      </c>
      <c r="M5" s="6" t="s">
        <v>27</v>
      </c>
      <c r="N5" s="6"/>
      <c r="O5" s="6"/>
      <c r="P5" s="6"/>
      <c r="Q5" s="26"/>
    </row>
    <row r="6" ht="96" spans="1:17">
      <c r="A6" s="5">
        <v>3</v>
      </c>
      <c r="B6" s="6">
        <v>13</v>
      </c>
      <c r="C6" s="3" t="s">
        <v>28</v>
      </c>
      <c r="D6" s="3" t="s">
        <v>440</v>
      </c>
      <c r="E6" s="6" t="s">
        <v>441</v>
      </c>
      <c r="F6" s="10" t="s">
        <v>448</v>
      </c>
      <c r="G6" s="10"/>
      <c r="H6" s="11">
        <v>2.256582</v>
      </c>
      <c r="I6" s="21" t="s">
        <v>17</v>
      </c>
      <c r="J6" s="21">
        <v>15</v>
      </c>
      <c r="K6" s="21" t="s">
        <v>30</v>
      </c>
      <c r="L6" s="21" t="s">
        <v>19</v>
      </c>
      <c r="M6" s="21">
        <v>2.21</v>
      </c>
      <c r="N6" s="6" t="s">
        <v>443</v>
      </c>
      <c r="O6" s="6" t="s">
        <v>444</v>
      </c>
      <c r="P6" s="6" t="s">
        <v>445</v>
      </c>
      <c r="Q6" s="26" t="s">
        <v>446</v>
      </c>
    </row>
    <row r="7" ht="108" spans="1:17">
      <c r="A7" s="5">
        <v>4</v>
      </c>
      <c r="B7" s="6">
        <v>14</v>
      </c>
      <c r="C7" s="7" t="s">
        <v>449</v>
      </c>
      <c r="D7" s="3" t="s">
        <v>440</v>
      </c>
      <c r="E7" s="6" t="s">
        <v>441</v>
      </c>
      <c r="F7" s="8" t="s">
        <v>450</v>
      </c>
      <c r="G7" s="8"/>
      <c r="H7" s="6">
        <v>12.484509</v>
      </c>
      <c r="I7" s="6" t="s">
        <v>451</v>
      </c>
      <c r="J7" s="21">
        <v>29.55</v>
      </c>
      <c r="K7" s="21" t="s">
        <v>452</v>
      </c>
      <c r="L7" s="21" t="s">
        <v>453</v>
      </c>
      <c r="M7" s="21" t="s">
        <v>255</v>
      </c>
      <c r="N7" s="6" t="s">
        <v>443</v>
      </c>
      <c r="O7" s="6" t="s">
        <v>444</v>
      </c>
      <c r="P7" s="6" t="s">
        <v>454</v>
      </c>
      <c r="Q7" s="26" t="s">
        <v>446</v>
      </c>
    </row>
    <row r="8" ht="72" spans="1:17">
      <c r="A8" s="5">
        <v>5</v>
      </c>
      <c r="B8" s="6"/>
      <c r="C8" s="7" t="s">
        <v>455</v>
      </c>
      <c r="D8" s="3" t="s">
        <v>440</v>
      </c>
      <c r="E8" s="6" t="s">
        <v>441</v>
      </c>
      <c r="F8" s="8" t="s">
        <v>456</v>
      </c>
      <c r="G8" s="8"/>
      <c r="H8" s="6"/>
      <c r="I8" s="6"/>
      <c r="J8" s="21">
        <v>42.3</v>
      </c>
      <c r="K8" s="6" t="s">
        <v>457</v>
      </c>
      <c r="L8" s="6" t="s">
        <v>458</v>
      </c>
      <c r="M8" s="21" t="s">
        <v>255</v>
      </c>
      <c r="N8" s="6"/>
      <c r="O8" s="6"/>
      <c r="P8" s="6"/>
      <c r="Q8" s="26" t="s">
        <v>446</v>
      </c>
    </row>
    <row r="9" ht="25.5" spans="1:17">
      <c r="A9" s="4"/>
      <c r="B9" s="4"/>
      <c r="C9" s="4"/>
      <c r="D9" s="4"/>
      <c r="E9" s="4"/>
      <c r="F9" s="4"/>
      <c r="G9" s="4"/>
      <c r="H9" s="4"/>
      <c r="I9" s="4"/>
      <c r="J9" s="4"/>
      <c r="K9" s="4"/>
      <c r="L9" s="4"/>
      <c r="M9" s="4"/>
      <c r="N9" s="4"/>
      <c r="O9" s="4"/>
      <c r="P9" s="4"/>
      <c r="Q9" s="4"/>
    </row>
    <row r="10" ht="84" spans="1:17">
      <c r="A10" s="5">
        <v>6</v>
      </c>
      <c r="B10" s="6">
        <v>10</v>
      </c>
      <c r="C10" s="3" t="s">
        <v>459</v>
      </c>
      <c r="D10" s="3" t="s">
        <v>440</v>
      </c>
      <c r="E10" s="6" t="s">
        <v>460</v>
      </c>
      <c r="F10" s="10" t="s">
        <v>461</v>
      </c>
      <c r="G10" s="10"/>
      <c r="H10" s="12">
        <v>5.2</v>
      </c>
      <c r="I10" s="6" t="s">
        <v>65</v>
      </c>
      <c r="J10" s="6">
        <v>100</v>
      </c>
      <c r="K10" s="6" t="s">
        <v>462</v>
      </c>
      <c r="L10" s="6" t="s">
        <v>142</v>
      </c>
      <c r="M10" s="6"/>
      <c r="N10" s="6" t="s">
        <v>443</v>
      </c>
      <c r="O10" s="6" t="s">
        <v>444</v>
      </c>
      <c r="P10" s="6" t="s">
        <v>445</v>
      </c>
      <c r="Q10" s="26" t="s">
        <v>446</v>
      </c>
    </row>
    <row r="11" ht="48" spans="1:17">
      <c r="A11" s="5">
        <v>7</v>
      </c>
      <c r="B11" s="6">
        <v>18</v>
      </c>
      <c r="C11" s="3" t="s">
        <v>89</v>
      </c>
      <c r="D11" s="3" t="s">
        <v>440</v>
      </c>
      <c r="E11" s="6" t="s">
        <v>460</v>
      </c>
      <c r="F11" s="10" t="s">
        <v>463</v>
      </c>
      <c r="G11" s="10"/>
      <c r="H11" s="6">
        <v>8.33</v>
      </c>
      <c r="I11" s="6" t="s">
        <v>91</v>
      </c>
      <c r="J11" s="6">
        <v>190.926</v>
      </c>
      <c r="K11" s="22" t="s">
        <v>92</v>
      </c>
      <c r="L11" s="6" t="s">
        <v>93</v>
      </c>
      <c r="M11" s="6" t="s">
        <v>94</v>
      </c>
      <c r="N11" s="6" t="s">
        <v>443</v>
      </c>
      <c r="O11" s="6" t="s">
        <v>464</v>
      </c>
      <c r="P11" s="6" t="s">
        <v>97</v>
      </c>
      <c r="Q11" s="26" t="s">
        <v>446</v>
      </c>
    </row>
    <row r="12" ht="48" spans="1:17">
      <c r="A12" s="5">
        <v>8</v>
      </c>
      <c r="B12" s="6">
        <v>16</v>
      </c>
      <c r="C12" s="3" t="s">
        <v>98</v>
      </c>
      <c r="D12" s="3" t="s">
        <v>440</v>
      </c>
      <c r="E12" s="6" t="s">
        <v>465</v>
      </c>
      <c r="F12" s="10" t="s">
        <v>466</v>
      </c>
      <c r="G12" s="10"/>
      <c r="H12" s="6">
        <v>8.33</v>
      </c>
      <c r="I12" s="6" t="s">
        <v>100</v>
      </c>
      <c r="J12" s="6">
        <v>199.906</v>
      </c>
      <c r="K12" s="22" t="s">
        <v>101</v>
      </c>
      <c r="L12" s="6" t="s">
        <v>102</v>
      </c>
      <c r="M12" s="6" t="s">
        <v>467</v>
      </c>
      <c r="N12" s="6" t="s">
        <v>443</v>
      </c>
      <c r="O12" s="6" t="s">
        <v>464</v>
      </c>
      <c r="P12" s="6" t="s">
        <v>97</v>
      </c>
      <c r="Q12" s="26" t="s">
        <v>446</v>
      </c>
    </row>
    <row r="13" ht="48" spans="1:17">
      <c r="A13" s="5">
        <v>9</v>
      </c>
      <c r="B13" s="6">
        <v>17</v>
      </c>
      <c r="C13" s="3" t="s">
        <v>105</v>
      </c>
      <c r="D13" s="3" t="s">
        <v>440</v>
      </c>
      <c r="E13" s="6" t="s">
        <v>468</v>
      </c>
      <c r="F13" s="10" t="s">
        <v>469</v>
      </c>
      <c r="G13" s="10"/>
      <c r="H13" s="6">
        <v>8.33</v>
      </c>
      <c r="I13" s="6" t="s">
        <v>107</v>
      </c>
      <c r="J13" s="6">
        <v>100.65</v>
      </c>
      <c r="K13" s="22" t="s">
        <v>101</v>
      </c>
      <c r="L13" s="6" t="s">
        <v>102</v>
      </c>
      <c r="M13" s="6" t="s">
        <v>94</v>
      </c>
      <c r="N13" s="6" t="s">
        <v>443</v>
      </c>
      <c r="O13" s="6" t="s">
        <v>464</v>
      </c>
      <c r="P13" s="6" t="s">
        <v>97</v>
      </c>
      <c r="Q13" s="26" t="s">
        <v>446</v>
      </c>
    </row>
    <row r="14" ht="25.5" spans="1:17">
      <c r="A14" s="4"/>
      <c r="B14" s="4"/>
      <c r="C14" s="4"/>
      <c r="D14" s="4"/>
      <c r="E14" s="4"/>
      <c r="F14" s="4"/>
      <c r="G14" s="4"/>
      <c r="H14" s="4"/>
      <c r="I14" s="4"/>
      <c r="J14" s="4"/>
      <c r="K14" s="4"/>
      <c r="L14" s="4"/>
      <c r="M14" s="4"/>
      <c r="N14" s="4"/>
      <c r="O14" s="4"/>
      <c r="P14" s="4"/>
      <c r="Q14" s="4"/>
    </row>
    <row r="15" ht="36" spans="1:17">
      <c r="A15" s="5">
        <v>10</v>
      </c>
      <c r="B15" s="6">
        <v>28</v>
      </c>
      <c r="C15" s="13" t="s">
        <v>470</v>
      </c>
      <c r="D15" s="13" t="s">
        <v>440</v>
      </c>
      <c r="E15" s="13" t="s">
        <v>471</v>
      </c>
      <c r="F15" s="14" t="s">
        <v>472</v>
      </c>
      <c r="G15" s="14"/>
      <c r="H15" s="12">
        <v>10.5</v>
      </c>
      <c r="I15" s="6" t="s">
        <v>34</v>
      </c>
      <c r="J15" s="6">
        <v>15.968</v>
      </c>
      <c r="K15" s="6" t="s">
        <v>118</v>
      </c>
      <c r="L15" s="6" t="s">
        <v>119</v>
      </c>
      <c r="M15" s="6" t="s">
        <v>120</v>
      </c>
      <c r="N15" s="6" t="s">
        <v>443</v>
      </c>
      <c r="O15" s="6" t="s">
        <v>322</v>
      </c>
      <c r="P15" s="6" t="s">
        <v>473</v>
      </c>
      <c r="Q15" s="4"/>
    </row>
    <row r="16" ht="36" spans="1:17">
      <c r="A16" s="5">
        <v>11</v>
      </c>
      <c r="B16" s="6"/>
      <c r="C16" s="13"/>
      <c r="D16" s="13" t="s">
        <v>440</v>
      </c>
      <c r="E16" s="13" t="s">
        <v>474</v>
      </c>
      <c r="F16" s="14"/>
      <c r="G16" s="14"/>
      <c r="H16" s="12"/>
      <c r="I16" s="6"/>
      <c r="J16" s="6">
        <v>17.686</v>
      </c>
      <c r="K16" s="6" t="s">
        <v>124</v>
      </c>
      <c r="L16" s="6" t="s">
        <v>125</v>
      </c>
      <c r="M16" s="6" t="s">
        <v>120</v>
      </c>
      <c r="N16" s="6" t="s">
        <v>443</v>
      </c>
      <c r="O16" s="6"/>
      <c r="P16" s="6"/>
      <c r="Q16" s="4"/>
    </row>
    <row r="17" ht="36" spans="1:17">
      <c r="A17" s="5">
        <v>12</v>
      </c>
      <c r="B17" s="6"/>
      <c r="C17" s="13"/>
      <c r="D17" s="13" t="s">
        <v>440</v>
      </c>
      <c r="E17" s="13" t="s">
        <v>474</v>
      </c>
      <c r="F17" s="14"/>
      <c r="G17" s="14"/>
      <c r="H17" s="12"/>
      <c r="I17" s="6"/>
      <c r="J17" s="6">
        <v>11.982</v>
      </c>
      <c r="K17" s="6" t="s">
        <v>128</v>
      </c>
      <c r="L17" s="6" t="s">
        <v>125</v>
      </c>
      <c r="M17" s="6" t="s">
        <v>120</v>
      </c>
      <c r="N17" s="6" t="s">
        <v>443</v>
      </c>
      <c r="O17" s="6"/>
      <c r="P17" s="6"/>
      <c r="Q17" s="4"/>
    </row>
    <row r="18" ht="25.5" spans="1:17">
      <c r="A18" s="5">
        <v>13</v>
      </c>
      <c r="B18" s="6"/>
      <c r="C18" s="13"/>
      <c r="D18" s="13" t="s">
        <v>440</v>
      </c>
      <c r="E18" s="13" t="s">
        <v>474</v>
      </c>
      <c r="F18" s="14"/>
      <c r="G18" s="14"/>
      <c r="H18" s="12"/>
      <c r="I18" s="6"/>
      <c r="J18" s="6">
        <v>15.531</v>
      </c>
      <c r="K18" s="6" t="s">
        <v>131</v>
      </c>
      <c r="L18" s="6" t="s">
        <v>125</v>
      </c>
      <c r="M18" s="6" t="s">
        <v>120</v>
      </c>
      <c r="N18" s="6" t="s">
        <v>443</v>
      </c>
      <c r="O18" s="6"/>
      <c r="P18" s="6"/>
      <c r="Q18" s="4"/>
    </row>
    <row r="19" ht="25.5" spans="1:17">
      <c r="A19" s="5">
        <v>14</v>
      </c>
      <c r="B19" s="6"/>
      <c r="C19" s="13"/>
      <c r="D19" s="13" t="s">
        <v>440</v>
      </c>
      <c r="E19" s="13" t="s">
        <v>474</v>
      </c>
      <c r="F19" s="14"/>
      <c r="G19" s="14"/>
      <c r="H19" s="12"/>
      <c r="I19" s="6"/>
      <c r="J19" s="6">
        <v>20.508</v>
      </c>
      <c r="K19" s="6" t="s">
        <v>134</v>
      </c>
      <c r="L19" s="6" t="s">
        <v>125</v>
      </c>
      <c r="M19" s="6" t="s">
        <v>27</v>
      </c>
      <c r="N19" s="6" t="s">
        <v>443</v>
      </c>
      <c r="O19" s="6"/>
      <c r="P19" s="6"/>
      <c r="Q19" s="4"/>
    </row>
    <row r="20" ht="36" spans="1:17">
      <c r="A20" s="5">
        <v>15</v>
      </c>
      <c r="B20" s="6"/>
      <c r="C20" s="13"/>
      <c r="D20" s="13" t="s">
        <v>440</v>
      </c>
      <c r="E20" s="13" t="s">
        <v>474</v>
      </c>
      <c r="F20" s="14"/>
      <c r="G20" s="14"/>
      <c r="H20" s="12"/>
      <c r="I20" s="6"/>
      <c r="J20" s="6">
        <v>23.34</v>
      </c>
      <c r="K20" s="6" t="s">
        <v>137</v>
      </c>
      <c r="L20" s="6" t="s">
        <v>125</v>
      </c>
      <c r="M20" s="6" t="s">
        <v>120</v>
      </c>
      <c r="N20" s="6" t="s">
        <v>443</v>
      </c>
      <c r="O20" s="6"/>
      <c r="P20" s="6"/>
      <c r="Q20" s="4"/>
    </row>
    <row r="21" ht="25.5" spans="1:17">
      <c r="A21" s="4"/>
      <c r="B21" s="4"/>
      <c r="C21" s="4"/>
      <c r="D21" s="4"/>
      <c r="E21" s="4"/>
      <c r="F21" s="4"/>
      <c r="G21" s="4"/>
      <c r="H21" s="4"/>
      <c r="I21" s="4"/>
      <c r="J21" s="4"/>
      <c r="K21" s="4"/>
      <c r="L21" s="4"/>
      <c r="M21" s="4"/>
      <c r="N21" s="4"/>
      <c r="O21" s="4"/>
      <c r="P21" s="4"/>
      <c r="Q21" s="4"/>
    </row>
    <row r="22" ht="60" spans="1:17">
      <c r="A22" s="5">
        <v>16</v>
      </c>
      <c r="B22" s="6">
        <v>29</v>
      </c>
      <c r="C22" s="3" t="s">
        <v>32</v>
      </c>
      <c r="D22" s="3" t="s">
        <v>440</v>
      </c>
      <c r="E22" s="15" t="s">
        <v>475</v>
      </c>
      <c r="F22" s="10" t="s">
        <v>33</v>
      </c>
      <c r="G22" s="10"/>
      <c r="H22" s="12">
        <v>75</v>
      </c>
      <c r="I22" s="6" t="s">
        <v>34</v>
      </c>
      <c r="J22" s="6">
        <v>339.85</v>
      </c>
      <c r="K22" s="6" t="s">
        <v>476</v>
      </c>
      <c r="L22" s="6" t="s">
        <v>477</v>
      </c>
      <c r="M22" s="6" t="s">
        <v>37</v>
      </c>
      <c r="N22" s="6" t="s">
        <v>443</v>
      </c>
      <c r="O22" s="6" t="s">
        <v>322</v>
      </c>
      <c r="P22" s="6" t="s">
        <v>473</v>
      </c>
      <c r="Q22" s="26" t="s">
        <v>446</v>
      </c>
    </row>
    <row r="23" ht="25.5" spans="1:17">
      <c r="A23" s="4"/>
      <c r="B23" s="4"/>
      <c r="C23" s="4"/>
      <c r="D23" s="4"/>
      <c r="E23" s="4"/>
      <c r="F23" s="4"/>
      <c r="G23" s="4"/>
      <c r="H23" s="4"/>
      <c r="I23" s="4"/>
      <c r="J23" s="4"/>
      <c r="K23" s="4"/>
      <c r="L23" s="4"/>
      <c r="M23" s="4"/>
      <c r="N23" s="4"/>
      <c r="O23" s="4"/>
      <c r="P23" s="4"/>
      <c r="Q23" s="4"/>
    </row>
    <row r="24" ht="25.5" spans="1:17">
      <c r="A24" s="4"/>
      <c r="B24" s="4"/>
      <c r="C24" s="4"/>
      <c r="D24" s="4"/>
      <c r="E24" s="4"/>
      <c r="F24" s="4"/>
      <c r="G24" s="4"/>
      <c r="H24" s="4"/>
      <c r="I24" s="4"/>
      <c r="J24" s="4"/>
      <c r="K24" s="4"/>
      <c r="L24" s="4"/>
      <c r="M24" s="4"/>
      <c r="N24" s="4"/>
      <c r="O24" s="4"/>
      <c r="P24" s="4"/>
      <c r="Q24" s="4"/>
    </row>
    <row r="25" ht="48" spans="1:17">
      <c r="A25" s="15">
        <v>17</v>
      </c>
      <c r="B25" s="6">
        <v>31</v>
      </c>
      <c r="C25" s="3" t="s">
        <v>478</v>
      </c>
      <c r="D25" s="3" t="s">
        <v>479</v>
      </c>
      <c r="E25" s="15" t="s">
        <v>480</v>
      </c>
      <c r="F25" s="10" t="s">
        <v>481</v>
      </c>
      <c r="G25" s="10"/>
      <c r="H25" s="12">
        <v>1.65</v>
      </c>
      <c r="I25" s="6" t="s">
        <v>217</v>
      </c>
      <c r="J25" s="6"/>
      <c r="K25" s="6"/>
      <c r="L25" s="6" t="s">
        <v>218</v>
      </c>
      <c r="M25" s="6"/>
      <c r="N25" s="6" t="s">
        <v>443</v>
      </c>
      <c r="O25" s="6" t="s">
        <v>482</v>
      </c>
      <c r="P25" s="6" t="s">
        <v>483</v>
      </c>
      <c r="Q25" s="26" t="s">
        <v>484</v>
      </c>
    </row>
    <row r="26" ht="156" spans="1:17">
      <c r="A26" s="15">
        <v>18</v>
      </c>
      <c r="B26" s="6">
        <v>37</v>
      </c>
      <c r="C26" s="3" t="s">
        <v>485</v>
      </c>
      <c r="D26" s="3" t="s">
        <v>479</v>
      </c>
      <c r="E26" s="15" t="s">
        <v>480</v>
      </c>
      <c r="F26" s="10" t="s">
        <v>486</v>
      </c>
      <c r="G26" s="10"/>
      <c r="H26" s="16">
        <v>12</v>
      </c>
      <c r="I26" s="6" t="s">
        <v>224</v>
      </c>
      <c r="J26" s="6">
        <v>12960</v>
      </c>
      <c r="K26" s="6"/>
      <c r="L26" s="6" t="s">
        <v>218</v>
      </c>
      <c r="M26" s="6"/>
      <c r="N26" s="6" t="s">
        <v>443</v>
      </c>
      <c r="O26" s="6" t="s">
        <v>487</v>
      </c>
      <c r="P26" s="6" t="s">
        <v>488</v>
      </c>
      <c r="Q26" s="26" t="s">
        <v>489</v>
      </c>
    </row>
    <row r="27" ht="60" spans="1:17">
      <c r="A27" s="15">
        <v>19</v>
      </c>
      <c r="B27" s="6">
        <v>45</v>
      </c>
      <c r="C27" s="3" t="s">
        <v>490</v>
      </c>
      <c r="D27" s="3" t="s">
        <v>479</v>
      </c>
      <c r="E27" s="15" t="s">
        <v>480</v>
      </c>
      <c r="F27" s="10" t="s">
        <v>491</v>
      </c>
      <c r="G27" s="10"/>
      <c r="H27" s="12">
        <v>0.2</v>
      </c>
      <c r="I27" s="6" t="s">
        <v>230</v>
      </c>
      <c r="J27" s="6"/>
      <c r="K27" s="6"/>
      <c r="L27" s="6" t="s">
        <v>218</v>
      </c>
      <c r="M27" s="6"/>
      <c r="N27" s="6" t="s">
        <v>443</v>
      </c>
      <c r="O27" s="6" t="s">
        <v>111</v>
      </c>
      <c r="P27" s="6" t="s">
        <v>115</v>
      </c>
      <c r="Q27" s="26" t="s">
        <v>484</v>
      </c>
    </row>
    <row r="28" ht="48" spans="1:17">
      <c r="A28" s="15">
        <v>20</v>
      </c>
      <c r="B28" s="6">
        <v>46</v>
      </c>
      <c r="C28" s="3" t="s">
        <v>231</v>
      </c>
      <c r="D28" s="3" t="s">
        <v>440</v>
      </c>
      <c r="E28" s="15" t="s">
        <v>492</v>
      </c>
      <c r="F28" s="10" t="s">
        <v>493</v>
      </c>
      <c r="G28" s="10"/>
      <c r="H28" s="12">
        <v>0.5</v>
      </c>
      <c r="I28" s="6" t="s">
        <v>233</v>
      </c>
      <c r="J28" s="6"/>
      <c r="K28" s="6"/>
      <c r="L28" s="6" t="s">
        <v>218</v>
      </c>
      <c r="M28" s="6"/>
      <c r="N28" s="6" t="s">
        <v>443</v>
      </c>
      <c r="O28" s="6" t="s">
        <v>111</v>
      </c>
      <c r="P28" s="6" t="s">
        <v>115</v>
      </c>
      <c r="Q28" s="26" t="s">
        <v>484</v>
      </c>
    </row>
    <row r="29" ht="25.5" spans="1:17">
      <c r="A29" s="4"/>
      <c r="B29" s="4"/>
      <c r="C29" s="4"/>
      <c r="D29" s="4"/>
      <c r="E29" s="4"/>
      <c r="F29" s="4"/>
      <c r="G29" s="4"/>
      <c r="H29" s="4"/>
      <c r="I29" s="4"/>
      <c r="J29" s="4"/>
      <c r="K29" s="4"/>
      <c r="L29" s="4"/>
      <c r="M29" s="4"/>
      <c r="N29" s="4"/>
      <c r="O29" s="4"/>
      <c r="P29" s="4"/>
      <c r="Q29" s="4"/>
    </row>
    <row r="30" ht="36" spans="1:17">
      <c r="A30" s="15">
        <v>21</v>
      </c>
      <c r="B30" s="6">
        <v>51</v>
      </c>
      <c r="C30" s="3" t="s">
        <v>494</v>
      </c>
      <c r="D30" s="3" t="s">
        <v>495</v>
      </c>
      <c r="E30" s="3" t="s">
        <v>496</v>
      </c>
      <c r="F30" s="8" t="s">
        <v>497</v>
      </c>
      <c r="G30" s="8"/>
      <c r="H30" s="12">
        <v>7.5</v>
      </c>
      <c r="I30" s="6" t="s">
        <v>264</v>
      </c>
      <c r="J30" s="6">
        <v>250</v>
      </c>
      <c r="K30" s="6" t="s">
        <v>265</v>
      </c>
      <c r="L30" s="6" t="s">
        <v>266</v>
      </c>
      <c r="M30" s="6" t="s">
        <v>37</v>
      </c>
      <c r="N30" s="6" t="s">
        <v>443</v>
      </c>
      <c r="O30" s="6" t="s">
        <v>268</v>
      </c>
      <c r="P30" s="6" t="s">
        <v>498</v>
      </c>
      <c r="Q30" s="26" t="s">
        <v>446</v>
      </c>
    </row>
    <row r="31" ht="36" spans="1:17">
      <c r="A31" s="15">
        <v>22</v>
      </c>
      <c r="B31" s="6"/>
      <c r="C31" s="3" t="s">
        <v>499</v>
      </c>
      <c r="D31" s="3" t="s">
        <v>495</v>
      </c>
      <c r="E31" s="3" t="s">
        <v>500</v>
      </c>
      <c r="F31" s="8" t="s">
        <v>501</v>
      </c>
      <c r="G31" s="8"/>
      <c r="H31" s="12"/>
      <c r="I31" s="6"/>
      <c r="J31" s="6"/>
      <c r="K31" s="6" t="s">
        <v>272</v>
      </c>
      <c r="L31" s="6" t="s">
        <v>266</v>
      </c>
      <c r="M31" s="6" t="s">
        <v>37</v>
      </c>
      <c r="N31" s="6"/>
      <c r="O31" s="6"/>
      <c r="P31" s="6" t="s">
        <v>498</v>
      </c>
      <c r="Q31" s="26" t="s">
        <v>446</v>
      </c>
    </row>
    <row r="32" ht="24" spans="1:17">
      <c r="A32" s="15">
        <v>23</v>
      </c>
      <c r="B32" s="6">
        <v>52</v>
      </c>
      <c r="C32" s="3" t="s">
        <v>502</v>
      </c>
      <c r="D32" s="3" t="s">
        <v>495</v>
      </c>
      <c r="E32" s="3" t="s">
        <v>503</v>
      </c>
      <c r="F32" s="10" t="s">
        <v>504</v>
      </c>
      <c r="G32" s="10"/>
      <c r="H32" s="12">
        <v>1</v>
      </c>
      <c r="I32" s="6" t="s">
        <v>264</v>
      </c>
      <c r="J32" s="6">
        <v>28</v>
      </c>
      <c r="K32" s="6" t="s">
        <v>505</v>
      </c>
      <c r="L32" s="6" t="s">
        <v>81</v>
      </c>
      <c r="M32" s="6" t="s">
        <v>37</v>
      </c>
      <c r="N32" s="6" t="s">
        <v>443</v>
      </c>
      <c r="O32" s="6" t="s">
        <v>268</v>
      </c>
      <c r="P32" s="6" t="s">
        <v>498</v>
      </c>
      <c r="Q32" s="26" t="s">
        <v>446</v>
      </c>
    </row>
    <row r="33" ht="25.5" spans="1:17">
      <c r="A33" s="4"/>
      <c r="B33" s="4"/>
      <c r="C33" s="4"/>
      <c r="D33" s="4"/>
      <c r="E33" s="4"/>
      <c r="F33" s="4"/>
      <c r="G33" s="4"/>
      <c r="H33" s="4"/>
      <c r="I33" s="4"/>
      <c r="J33" s="4"/>
      <c r="K33" s="4"/>
      <c r="L33" s="4"/>
      <c r="M33" s="4"/>
      <c r="N33" s="4"/>
      <c r="O33" s="4"/>
      <c r="P33" s="4"/>
      <c r="Q33" s="4"/>
    </row>
    <row r="34" ht="36" spans="1:17">
      <c r="A34" s="15">
        <v>24</v>
      </c>
      <c r="B34" s="6">
        <v>50</v>
      </c>
      <c r="C34" s="3" t="s">
        <v>506</v>
      </c>
      <c r="D34" s="3" t="s">
        <v>495</v>
      </c>
      <c r="E34" s="3" t="s">
        <v>507</v>
      </c>
      <c r="F34" s="10" t="s">
        <v>508</v>
      </c>
      <c r="G34" s="10"/>
      <c r="H34" s="12">
        <v>12</v>
      </c>
      <c r="I34" s="6" t="s">
        <v>264</v>
      </c>
      <c r="J34" s="6">
        <v>400</v>
      </c>
      <c r="K34" s="6" t="s">
        <v>275</v>
      </c>
      <c r="L34" s="6" t="s">
        <v>266</v>
      </c>
      <c r="M34" s="6" t="s">
        <v>37</v>
      </c>
      <c r="N34" s="6" t="s">
        <v>443</v>
      </c>
      <c r="O34" s="6" t="s">
        <v>268</v>
      </c>
      <c r="P34" s="6" t="s">
        <v>498</v>
      </c>
      <c r="Q34" s="26" t="s">
        <v>446</v>
      </c>
    </row>
    <row r="35" ht="36" spans="1:17">
      <c r="A35" s="15">
        <v>25</v>
      </c>
      <c r="B35" s="6">
        <v>54</v>
      </c>
      <c r="C35" s="3" t="s">
        <v>277</v>
      </c>
      <c r="D35" s="3" t="s">
        <v>495</v>
      </c>
      <c r="E35" s="3" t="s">
        <v>507</v>
      </c>
      <c r="F35" s="10" t="s">
        <v>509</v>
      </c>
      <c r="G35" s="10"/>
      <c r="H35" s="12">
        <v>0.8</v>
      </c>
      <c r="I35" s="6" t="s">
        <v>264</v>
      </c>
      <c r="J35" s="6">
        <v>35</v>
      </c>
      <c r="K35" s="6" t="s">
        <v>510</v>
      </c>
      <c r="L35" s="6" t="s">
        <v>511</v>
      </c>
      <c r="M35" s="6" t="s">
        <v>512</v>
      </c>
      <c r="N35" s="6" t="s">
        <v>443</v>
      </c>
      <c r="O35" s="6" t="s">
        <v>268</v>
      </c>
      <c r="P35" s="6" t="s">
        <v>498</v>
      </c>
      <c r="Q35" s="26" t="s">
        <v>446</v>
      </c>
    </row>
    <row r="36" ht="25.5" spans="1:17">
      <c r="A36" s="17"/>
      <c r="B36" s="17"/>
      <c r="C36" s="17"/>
      <c r="D36" s="17"/>
      <c r="E36" s="17"/>
      <c r="F36" s="17"/>
      <c r="G36" s="17"/>
      <c r="H36" s="17"/>
      <c r="I36" s="17"/>
      <c r="J36" s="17"/>
      <c r="K36" s="17"/>
      <c r="L36" s="17"/>
      <c r="M36" s="17"/>
      <c r="N36" s="17"/>
      <c r="O36" s="17"/>
      <c r="P36" s="17"/>
      <c r="Q36" s="17"/>
    </row>
    <row r="37" ht="36" spans="1:17">
      <c r="A37" s="15">
        <v>26</v>
      </c>
      <c r="B37" s="6"/>
      <c r="C37" s="3" t="s">
        <v>312</v>
      </c>
      <c r="D37" s="3" t="s">
        <v>440</v>
      </c>
      <c r="E37" s="3" t="s">
        <v>513</v>
      </c>
      <c r="F37" s="10" t="s">
        <v>514</v>
      </c>
      <c r="G37" s="10"/>
      <c r="H37" s="18">
        <v>1.14645</v>
      </c>
      <c r="I37" s="6" t="s">
        <v>314</v>
      </c>
      <c r="J37" s="6"/>
      <c r="K37" s="6"/>
      <c r="L37" s="6"/>
      <c r="M37" s="6"/>
      <c r="N37" s="6" t="s">
        <v>443</v>
      </c>
      <c r="O37" s="6" t="s">
        <v>515</v>
      </c>
      <c r="P37" s="6" t="s">
        <v>516</v>
      </c>
      <c r="Q37" s="27" t="s">
        <v>446</v>
      </c>
    </row>
    <row r="38" ht="132" spans="1:17">
      <c r="A38" s="15"/>
      <c r="B38" s="6"/>
      <c r="C38" s="3"/>
      <c r="D38" s="3" t="s">
        <v>440</v>
      </c>
      <c r="E38" s="3" t="s">
        <v>513</v>
      </c>
      <c r="F38" s="10" t="s">
        <v>517</v>
      </c>
      <c r="G38" s="10"/>
      <c r="H38" s="18">
        <v>0.5062</v>
      </c>
      <c r="I38" s="6" t="s">
        <v>518</v>
      </c>
      <c r="J38" s="6"/>
      <c r="K38" s="6"/>
      <c r="L38" s="6"/>
      <c r="M38" s="6"/>
      <c r="N38" s="6"/>
      <c r="O38" s="6"/>
      <c r="P38" s="6"/>
      <c r="Q38" s="27"/>
    </row>
    <row r="39" ht="36" spans="1:17">
      <c r="A39" s="15"/>
      <c r="B39" s="6"/>
      <c r="C39" s="3"/>
      <c r="D39" s="3" t="s">
        <v>440</v>
      </c>
      <c r="E39" s="3" t="s">
        <v>519</v>
      </c>
      <c r="F39" s="19" t="s">
        <v>520</v>
      </c>
      <c r="G39" s="19"/>
      <c r="H39" s="18">
        <v>0.22744053</v>
      </c>
      <c r="I39" s="6" t="s">
        <v>314</v>
      </c>
      <c r="J39" s="6"/>
      <c r="K39" s="6"/>
      <c r="L39" s="6"/>
      <c r="M39" s="6"/>
      <c r="N39" s="6"/>
      <c r="O39" s="6"/>
      <c r="P39" s="6"/>
      <c r="Q39" s="27"/>
    </row>
    <row r="40" ht="25.5" spans="1:17">
      <c r="A40" s="17"/>
      <c r="B40" s="17"/>
      <c r="C40" s="17"/>
      <c r="D40" s="17"/>
      <c r="E40" s="17"/>
      <c r="F40" s="17"/>
      <c r="G40" s="17"/>
      <c r="H40" s="17"/>
      <c r="I40" s="17"/>
      <c r="J40" s="17"/>
      <c r="K40" s="17"/>
      <c r="L40" s="17"/>
      <c r="M40" s="17"/>
      <c r="N40" s="17"/>
      <c r="O40" s="17"/>
      <c r="P40" s="17"/>
      <c r="Q40" s="17"/>
    </row>
    <row r="41" ht="192" spans="1:17">
      <c r="A41" s="15">
        <v>27</v>
      </c>
      <c r="B41" s="6">
        <v>63</v>
      </c>
      <c r="C41" s="3" t="s">
        <v>296</v>
      </c>
      <c r="D41" s="3" t="s">
        <v>440</v>
      </c>
      <c r="E41" s="3" t="s">
        <v>521</v>
      </c>
      <c r="F41" s="10" t="s">
        <v>522</v>
      </c>
      <c r="G41" s="10"/>
      <c r="H41" s="16">
        <v>0.597876</v>
      </c>
      <c r="I41" s="6" t="s">
        <v>523</v>
      </c>
      <c r="J41" s="6">
        <v>22.098</v>
      </c>
      <c r="K41" s="6" t="s">
        <v>299</v>
      </c>
      <c r="L41" s="6" t="s">
        <v>300</v>
      </c>
      <c r="M41" s="6"/>
      <c r="N41" s="6"/>
      <c r="O41" s="6" t="s">
        <v>524</v>
      </c>
      <c r="P41" s="6" t="s">
        <v>525</v>
      </c>
      <c r="Q41" s="26" t="s">
        <v>526</v>
      </c>
    </row>
    <row r="42" ht="132" spans="1:17">
      <c r="A42" s="15">
        <v>28</v>
      </c>
      <c r="B42" s="6">
        <v>66</v>
      </c>
      <c r="C42" s="3" t="s">
        <v>304</v>
      </c>
      <c r="D42" s="3" t="s">
        <v>440</v>
      </c>
      <c r="E42" s="3" t="s">
        <v>527</v>
      </c>
      <c r="F42" s="10" t="s">
        <v>528</v>
      </c>
      <c r="G42" s="10"/>
      <c r="H42" s="12">
        <v>2.677833</v>
      </c>
      <c r="I42" s="6" t="s">
        <v>306</v>
      </c>
      <c r="J42" s="6">
        <v>83.868</v>
      </c>
      <c r="K42" s="6" t="s">
        <v>307</v>
      </c>
      <c r="L42" s="6" t="s">
        <v>308</v>
      </c>
      <c r="M42" s="6">
        <v>0.147</v>
      </c>
      <c r="N42" s="6" t="s">
        <v>443</v>
      </c>
      <c r="O42" s="6" t="s">
        <v>529</v>
      </c>
      <c r="P42" s="6" t="s">
        <v>530</v>
      </c>
      <c r="Q42" s="26" t="s">
        <v>446</v>
      </c>
    </row>
    <row r="43" ht="20.25" spans="1:17">
      <c r="A43" s="1"/>
      <c r="B43" s="2" t="s">
        <v>531</v>
      </c>
      <c r="C43" s="2"/>
      <c r="D43" s="2"/>
      <c r="E43" s="2"/>
      <c r="F43" s="2"/>
      <c r="G43" s="2"/>
      <c r="H43" s="20">
        <f>SUM(H4:H42)</f>
        <v>182.86229553</v>
      </c>
      <c r="I43" s="20"/>
      <c r="J43" s="20">
        <f>SUM(J4:J42)</f>
        <v>14990.513</v>
      </c>
      <c r="K43" s="20"/>
      <c r="L43" s="23"/>
      <c r="M43" s="23"/>
      <c r="N43" s="24"/>
      <c r="O43" s="23"/>
      <c r="P43" s="23"/>
      <c r="Q43" s="28" t="s">
        <v>532</v>
      </c>
    </row>
  </sheetData>
  <mergeCells count="45">
    <mergeCell ref="B1:Q1"/>
    <mergeCell ref="A3:Q3"/>
    <mergeCell ref="A9:Q9"/>
    <mergeCell ref="A14:Q14"/>
    <mergeCell ref="A21:Q21"/>
    <mergeCell ref="A23:Q23"/>
    <mergeCell ref="A24:Q24"/>
    <mergeCell ref="A29:Q29"/>
    <mergeCell ref="A33:Q33"/>
    <mergeCell ref="A36:Q36"/>
    <mergeCell ref="A40:Q40"/>
    <mergeCell ref="B43:F43"/>
    <mergeCell ref="A37:A39"/>
    <mergeCell ref="B4:B5"/>
    <mergeCell ref="B7:B8"/>
    <mergeCell ref="B15:B20"/>
    <mergeCell ref="B30:B31"/>
    <mergeCell ref="B37:B39"/>
    <mergeCell ref="C15:C20"/>
    <mergeCell ref="C37:C39"/>
    <mergeCell ref="F15:F20"/>
    <mergeCell ref="H4:H5"/>
    <mergeCell ref="H7:H8"/>
    <mergeCell ref="H15:H20"/>
    <mergeCell ref="H30:H31"/>
    <mergeCell ref="I4:I5"/>
    <mergeCell ref="I7:I8"/>
    <mergeCell ref="I15:I20"/>
    <mergeCell ref="I30:I31"/>
    <mergeCell ref="J30:J31"/>
    <mergeCell ref="N4:N5"/>
    <mergeCell ref="N7:N8"/>
    <mergeCell ref="N30:N31"/>
    <mergeCell ref="N37:N39"/>
    <mergeCell ref="O4:O5"/>
    <mergeCell ref="O7:O8"/>
    <mergeCell ref="O15:O20"/>
    <mergeCell ref="O30:O31"/>
    <mergeCell ref="O37:O39"/>
    <mergeCell ref="P4:P5"/>
    <mergeCell ref="P7:P8"/>
    <mergeCell ref="P15:P20"/>
    <mergeCell ref="P37:P39"/>
    <mergeCell ref="Q4:Q5"/>
    <mergeCell ref="Q37:Q3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zoomScale="85" zoomScaleNormal="85" workbookViewId="0">
      <pane ySplit="3" topLeftCell="A7" activePane="bottomLeft" state="frozen"/>
      <selection/>
      <selection pane="bottomLeft" activeCell="A1" sqref="A1:L1"/>
    </sheetView>
  </sheetViews>
  <sheetFormatPr defaultColWidth="9" defaultRowHeight="13.5"/>
  <cols>
    <col min="1" max="1" width="6.46666666666667" customWidth="1"/>
    <col min="2" max="2" width="18.5333333333333" customWidth="1"/>
    <col min="3" max="3" width="61.6083333333333" customWidth="1"/>
    <col min="4" max="4" width="10.8833333333333" customWidth="1"/>
    <col min="5" max="5" width="14.5583333333333" customWidth="1"/>
    <col min="6" max="6" width="12.6333333333333" customWidth="1"/>
    <col min="7" max="7" width="17.0583333333333" customWidth="1"/>
    <col min="8" max="8" width="12.6416666666667" customWidth="1"/>
    <col min="9" max="9" width="12.35" customWidth="1"/>
    <col min="10" max="10" width="71.175" customWidth="1"/>
    <col min="11" max="11" width="15.4416666666667" customWidth="1"/>
    <col min="12" max="12" width="18.0833333333333" customWidth="1"/>
  </cols>
  <sheetData>
    <row r="1" ht="37" customHeight="1" spans="1:12">
      <c r="A1" s="91" t="s">
        <v>0</v>
      </c>
      <c r="B1" s="92"/>
      <c r="C1" s="92"/>
      <c r="D1" s="92"/>
      <c r="E1" s="92"/>
      <c r="F1" s="92"/>
      <c r="G1" s="92"/>
      <c r="H1" s="92"/>
      <c r="I1" s="92"/>
      <c r="J1" s="92"/>
      <c r="K1" s="92"/>
      <c r="L1" s="107"/>
    </row>
    <row r="2" ht="26" customHeight="1" spans="1:12">
      <c r="A2" s="93" t="s">
        <v>1</v>
      </c>
      <c r="B2" s="94"/>
      <c r="C2" s="94"/>
      <c r="D2" s="94"/>
      <c r="E2" s="94"/>
      <c r="F2" s="94"/>
      <c r="G2" s="94"/>
      <c r="H2" s="94"/>
      <c r="I2" s="94"/>
      <c r="J2" s="94"/>
      <c r="K2" s="94"/>
      <c r="L2" s="94"/>
    </row>
    <row r="3" ht="37.5" spans="1:12">
      <c r="A3" s="95" t="s">
        <v>2</v>
      </c>
      <c r="B3" s="95" t="s">
        <v>3</v>
      </c>
      <c r="C3" s="95" t="s">
        <v>4</v>
      </c>
      <c r="D3" s="96" t="s">
        <v>5</v>
      </c>
      <c r="E3" s="95" t="s">
        <v>6</v>
      </c>
      <c r="F3" s="95" t="s">
        <v>7</v>
      </c>
      <c r="G3" s="95" t="s">
        <v>8</v>
      </c>
      <c r="H3" s="95" t="s">
        <v>9</v>
      </c>
      <c r="I3" s="95" t="s">
        <v>10</v>
      </c>
      <c r="J3" s="95" t="s">
        <v>11</v>
      </c>
      <c r="K3" s="95" t="s">
        <v>12</v>
      </c>
      <c r="L3" s="95" t="s">
        <v>13</v>
      </c>
    </row>
    <row r="4" ht="18.75" spans="1:12">
      <c r="A4" s="143" t="s">
        <v>14</v>
      </c>
      <c r="B4" s="97"/>
      <c r="C4" s="97"/>
      <c r="D4" s="97"/>
      <c r="E4" s="97"/>
      <c r="F4" s="97"/>
      <c r="G4" s="97"/>
      <c r="H4" s="97"/>
      <c r="I4" s="97"/>
      <c r="J4" s="97"/>
      <c r="K4" s="97"/>
      <c r="L4" s="108"/>
    </row>
    <row r="5" ht="121" customHeight="1" spans="1:12">
      <c r="A5" s="98">
        <v>1</v>
      </c>
      <c r="B5" s="111" t="s">
        <v>15</v>
      </c>
      <c r="C5" s="151" t="s">
        <v>16</v>
      </c>
      <c r="D5" s="113">
        <v>11.63</v>
      </c>
      <c r="E5" s="114" t="s">
        <v>17</v>
      </c>
      <c r="F5" s="114">
        <v>43.5</v>
      </c>
      <c r="G5" s="114" t="s">
        <v>18</v>
      </c>
      <c r="H5" s="114" t="s">
        <v>19</v>
      </c>
      <c r="I5" s="114" t="s">
        <v>20</v>
      </c>
      <c r="J5" s="152" t="s">
        <v>21</v>
      </c>
      <c r="K5" s="153" t="s">
        <v>22</v>
      </c>
      <c r="L5" s="114" t="s">
        <v>23</v>
      </c>
    </row>
    <row r="6" ht="98" customHeight="1" spans="1:12">
      <c r="A6" s="98">
        <v>2</v>
      </c>
      <c r="B6" s="111" t="s">
        <v>24</v>
      </c>
      <c r="C6" s="151" t="s">
        <v>25</v>
      </c>
      <c r="D6" s="113"/>
      <c r="E6" s="114"/>
      <c r="F6" s="114">
        <v>44.85</v>
      </c>
      <c r="G6" s="114" t="s">
        <v>26</v>
      </c>
      <c r="H6" s="114" t="s">
        <v>19</v>
      </c>
      <c r="I6" s="114" t="s">
        <v>27</v>
      </c>
      <c r="J6" s="154"/>
      <c r="K6" s="155"/>
      <c r="L6" s="114"/>
    </row>
    <row r="7" ht="78" customHeight="1" spans="1:12">
      <c r="A7" s="98">
        <v>3</v>
      </c>
      <c r="B7" s="111" t="s">
        <v>28</v>
      </c>
      <c r="C7" s="112" t="s">
        <v>29</v>
      </c>
      <c r="D7" s="113">
        <v>2.256582</v>
      </c>
      <c r="E7" s="114" t="s">
        <v>17</v>
      </c>
      <c r="F7" s="114">
        <v>15</v>
      </c>
      <c r="G7" s="114" t="s">
        <v>30</v>
      </c>
      <c r="H7" s="114" t="s">
        <v>19</v>
      </c>
      <c r="I7" s="114" t="s">
        <v>31</v>
      </c>
      <c r="J7" s="154"/>
      <c r="K7" s="155"/>
      <c r="L7" s="114" t="s">
        <v>23</v>
      </c>
    </row>
    <row r="8" ht="112" customHeight="1" spans="1:12">
      <c r="A8" s="98">
        <v>4</v>
      </c>
      <c r="B8" s="111" t="s">
        <v>32</v>
      </c>
      <c r="C8" s="112" t="s">
        <v>33</v>
      </c>
      <c r="D8" s="113">
        <v>75</v>
      </c>
      <c r="E8" s="114" t="s">
        <v>34</v>
      </c>
      <c r="F8" s="114">
        <v>430</v>
      </c>
      <c r="G8" s="114" t="s">
        <v>35</v>
      </c>
      <c r="H8" s="114" t="s">
        <v>36</v>
      </c>
      <c r="I8" s="114" t="s">
        <v>37</v>
      </c>
      <c r="J8" s="120" t="s">
        <v>38</v>
      </c>
      <c r="K8" s="114" t="s">
        <v>39</v>
      </c>
      <c r="L8" s="114" t="s">
        <v>40</v>
      </c>
    </row>
    <row r="9" ht="225" customHeight="1" spans="1:12">
      <c r="A9" s="98">
        <v>5</v>
      </c>
      <c r="B9" s="99" t="s">
        <v>41</v>
      </c>
      <c r="C9" s="100" t="s">
        <v>42</v>
      </c>
      <c r="D9" s="117">
        <v>8.785</v>
      </c>
      <c r="E9" s="102" t="s">
        <v>43</v>
      </c>
      <c r="F9" s="102">
        <v>40</v>
      </c>
      <c r="G9" s="102" t="s">
        <v>44</v>
      </c>
      <c r="H9" s="102" t="s">
        <v>19</v>
      </c>
      <c r="I9" s="102" t="s">
        <v>27</v>
      </c>
      <c r="J9" s="109" t="s">
        <v>45</v>
      </c>
      <c r="K9" s="102" t="s">
        <v>22</v>
      </c>
      <c r="L9" s="102" t="s">
        <v>46</v>
      </c>
    </row>
    <row r="10" ht="215" customHeight="1" spans="1:12">
      <c r="A10" s="98">
        <v>6</v>
      </c>
      <c r="B10" s="99" t="s">
        <v>47</v>
      </c>
      <c r="C10" s="100" t="s">
        <v>48</v>
      </c>
      <c r="D10" s="117">
        <v>5</v>
      </c>
      <c r="E10" s="102" t="s">
        <v>43</v>
      </c>
      <c r="F10" s="102" t="s">
        <v>49</v>
      </c>
      <c r="G10" s="102" t="s">
        <v>49</v>
      </c>
      <c r="H10" s="102" t="s">
        <v>49</v>
      </c>
      <c r="I10" s="102" t="s">
        <v>49</v>
      </c>
      <c r="J10" s="109" t="s">
        <v>45</v>
      </c>
      <c r="K10" s="102" t="s">
        <v>22</v>
      </c>
      <c r="L10" s="102" t="s">
        <v>23</v>
      </c>
    </row>
  </sheetData>
  <autoFilter xmlns:etc="http://www.wps.cn/officeDocument/2017/etCustomData" ref="A3:L10" etc:filterBottomFollowUsedRange="0">
    <extLst/>
  </autoFilter>
  <mergeCells count="8">
    <mergeCell ref="A1:L1"/>
    <mergeCell ref="A2:L2"/>
    <mergeCell ref="A4:L4"/>
    <mergeCell ref="D5:D6"/>
    <mergeCell ref="E5:E6"/>
    <mergeCell ref="J5:J7"/>
    <mergeCell ref="K5:K7"/>
    <mergeCell ref="L5:L6"/>
  </mergeCells>
  <printOptions horizontalCentered="1"/>
  <pageMargins left="0.196527777777778" right="0.196527777777778" top="0.196527777777778" bottom="0.196527777777778" header="0.196527777777778" footer="0.196527777777778"/>
  <pageSetup paperSize="8" scale="75" orientation="landscape" horizontalDpi="600"/>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zoomScale="85" zoomScaleNormal="85" workbookViewId="0">
      <pane ySplit="3" topLeftCell="A4" activePane="bottomLeft" state="frozen"/>
      <selection/>
      <selection pane="bottomLeft" activeCell="A1" sqref="A1:L1"/>
    </sheetView>
  </sheetViews>
  <sheetFormatPr defaultColWidth="9" defaultRowHeight="13.5" outlineLevelRow="7"/>
  <cols>
    <col min="1" max="1" width="6.46666666666667" customWidth="1"/>
    <col min="2" max="2" width="18.5333333333333" customWidth="1"/>
    <col min="3" max="3" width="61.6083333333333" customWidth="1"/>
    <col min="4" max="4" width="10.8833333333333" customWidth="1"/>
    <col min="5" max="5" width="14.5583333333333" customWidth="1"/>
    <col min="6" max="6" width="12.6333333333333" customWidth="1"/>
    <col min="7" max="7" width="17.0583333333333" customWidth="1"/>
    <col min="8" max="8" width="12.6416666666667" customWidth="1"/>
    <col min="9" max="9" width="12.35" customWidth="1"/>
    <col min="10" max="10" width="71.175" customWidth="1"/>
    <col min="11" max="11" width="15.4416666666667" customWidth="1"/>
    <col min="12" max="12" width="18.0833333333333" customWidth="1"/>
  </cols>
  <sheetData>
    <row r="1" ht="37" customHeight="1" spans="1:12">
      <c r="A1" s="147" t="s">
        <v>0</v>
      </c>
      <c r="B1" s="148"/>
      <c r="C1" s="148"/>
      <c r="D1" s="148"/>
      <c r="E1" s="148"/>
      <c r="F1" s="148"/>
      <c r="G1" s="148"/>
      <c r="H1" s="148"/>
      <c r="I1" s="148"/>
      <c r="J1" s="148"/>
      <c r="K1" s="148"/>
      <c r="L1" s="150"/>
    </row>
    <row r="2" ht="26" customHeight="1" spans="1:12">
      <c r="A2" s="93" t="s">
        <v>1</v>
      </c>
      <c r="B2" s="94"/>
      <c r="C2" s="94"/>
      <c r="D2" s="94"/>
      <c r="E2" s="94"/>
      <c r="F2" s="94"/>
      <c r="G2" s="94"/>
      <c r="H2" s="94"/>
      <c r="I2" s="94"/>
      <c r="J2" s="94"/>
      <c r="K2" s="94"/>
      <c r="L2" s="94"/>
    </row>
    <row r="3" ht="37.5" spans="1:12">
      <c r="A3" s="95" t="s">
        <v>2</v>
      </c>
      <c r="B3" s="95" t="s">
        <v>3</v>
      </c>
      <c r="C3" s="95" t="s">
        <v>4</v>
      </c>
      <c r="D3" s="96" t="s">
        <v>5</v>
      </c>
      <c r="E3" s="95" t="s">
        <v>6</v>
      </c>
      <c r="F3" s="95" t="s">
        <v>7</v>
      </c>
      <c r="G3" s="95" t="s">
        <v>8</v>
      </c>
      <c r="H3" s="95" t="s">
        <v>9</v>
      </c>
      <c r="I3" s="95" t="s">
        <v>10</v>
      </c>
      <c r="J3" s="95" t="s">
        <v>11</v>
      </c>
      <c r="K3" s="95" t="s">
        <v>12</v>
      </c>
      <c r="L3" s="95" t="s">
        <v>13</v>
      </c>
    </row>
    <row r="4" ht="18.75" spans="1:12">
      <c r="A4" s="143" t="s">
        <v>14</v>
      </c>
      <c r="B4" s="97"/>
      <c r="C4" s="97"/>
      <c r="D4" s="97"/>
      <c r="E4" s="97"/>
      <c r="F4" s="97"/>
      <c r="G4" s="97"/>
      <c r="H4" s="97"/>
      <c r="I4" s="97"/>
      <c r="J4" s="97"/>
      <c r="K4" s="97"/>
      <c r="L4" s="108"/>
    </row>
    <row r="5" ht="212" customHeight="1" spans="1:12">
      <c r="A5" s="98">
        <v>7</v>
      </c>
      <c r="B5" s="99" t="s">
        <v>50</v>
      </c>
      <c r="C5" s="100" t="s">
        <v>51</v>
      </c>
      <c r="D5" s="117">
        <v>5</v>
      </c>
      <c r="E5" s="102" t="s">
        <v>43</v>
      </c>
      <c r="F5" s="102">
        <v>14</v>
      </c>
      <c r="G5" s="102" t="s">
        <v>52</v>
      </c>
      <c r="H5" s="102" t="s">
        <v>19</v>
      </c>
      <c r="I5" s="102" t="s">
        <v>27</v>
      </c>
      <c r="J5" s="109" t="s">
        <v>45</v>
      </c>
      <c r="K5" s="102" t="s">
        <v>22</v>
      </c>
      <c r="L5" s="102" t="s">
        <v>23</v>
      </c>
    </row>
    <row r="6" ht="274" customHeight="1" spans="1:12">
      <c r="A6" s="98">
        <v>8</v>
      </c>
      <c r="B6" s="99" t="s">
        <v>53</v>
      </c>
      <c r="C6" s="100" t="s">
        <v>54</v>
      </c>
      <c r="D6" s="117">
        <v>5</v>
      </c>
      <c r="E6" s="102" t="s">
        <v>43</v>
      </c>
      <c r="F6" s="102">
        <v>1300</v>
      </c>
      <c r="G6" s="102" t="s">
        <v>55</v>
      </c>
      <c r="H6" s="102" t="s">
        <v>56</v>
      </c>
      <c r="I6" s="102" t="s">
        <v>57</v>
      </c>
      <c r="J6" s="109" t="s">
        <v>58</v>
      </c>
      <c r="K6" s="102" t="s">
        <v>22</v>
      </c>
      <c r="L6" s="102" t="s">
        <v>59</v>
      </c>
    </row>
    <row r="7" ht="224" customHeight="1" spans="1:12">
      <c r="A7" s="98">
        <v>9</v>
      </c>
      <c r="B7" s="99" t="s">
        <v>60</v>
      </c>
      <c r="C7" s="100" t="s">
        <v>61</v>
      </c>
      <c r="D7" s="117">
        <v>5</v>
      </c>
      <c r="E7" s="102" t="s">
        <v>43</v>
      </c>
      <c r="F7" s="102">
        <v>200</v>
      </c>
      <c r="G7" s="102" t="s">
        <v>62</v>
      </c>
      <c r="H7" s="102" t="s">
        <v>19</v>
      </c>
      <c r="I7" s="102" t="s">
        <v>27</v>
      </c>
      <c r="J7" s="109" t="s">
        <v>45</v>
      </c>
      <c r="K7" s="102" t="s">
        <v>22</v>
      </c>
      <c r="L7" s="102" t="s">
        <v>23</v>
      </c>
    </row>
    <row r="8" ht="231" customHeight="1" spans="1:12">
      <c r="A8" s="98">
        <v>10</v>
      </c>
      <c r="B8" s="99" t="s">
        <v>63</v>
      </c>
      <c r="C8" s="100" t="s">
        <v>64</v>
      </c>
      <c r="D8" s="149">
        <v>7</v>
      </c>
      <c r="E8" s="102" t="s">
        <v>65</v>
      </c>
      <c r="F8" s="102" t="s">
        <v>49</v>
      </c>
      <c r="G8" s="102" t="s">
        <v>49</v>
      </c>
      <c r="H8" s="102" t="s">
        <v>49</v>
      </c>
      <c r="I8" s="102" t="s">
        <v>49</v>
      </c>
      <c r="J8" s="109" t="s">
        <v>45</v>
      </c>
      <c r="K8" s="102" t="s">
        <v>22</v>
      </c>
      <c r="L8" s="102" t="s">
        <v>66</v>
      </c>
    </row>
  </sheetData>
  <autoFilter xmlns:etc="http://www.wps.cn/officeDocument/2017/etCustomData" ref="A3:L8" etc:filterBottomFollowUsedRange="0">
    <extLst/>
  </autoFilter>
  <mergeCells count="3">
    <mergeCell ref="A1:L1"/>
    <mergeCell ref="A2:L2"/>
    <mergeCell ref="A4:L4"/>
  </mergeCells>
  <printOptions horizontalCentered="1" verticalCentered="1"/>
  <pageMargins left="0.196527777777778" right="0.196527777777778" top="0.196527777777778" bottom="0.196527777777778" header="0.196527777777778" footer="0.196527777777778"/>
  <pageSetup paperSize="8" scale="75" orientation="landscape" horizontalDpi="600"/>
  <headerFooter>
    <oddFooter>&amp;C2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zoomScale="85" zoomScaleNormal="85" workbookViewId="0">
      <pane ySplit="3" topLeftCell="A9" activePane="bottomLeft" state="frozen"/>
      <selection/>
      <selection pane="bottomLeft" activeCell="A1" sqref="A1:L1"/>
    </sheetView>
  </sheetViews>
  <sheetFormatPr defaultColWidth="9" defaultRowHeight="13.5"/>
  <cols>
    <col min="1" max="1" width="6.46666666666667" customWidth="1"/>
    <col min="2" max="2" width="18.5333333333333" customWidth="1"/>
    <col min="3" max="3" width="61.6083333333333" customWidth="1"/>
    <col min="4" max="4" width="10.8833333333333" customWidth="1"/>
    <col min="5" max="5" width="14.5583333333333" customWidth="1"/>
    <col min="6" max="6" width="12.6333333333333" customWidth="1"/>
    <col min="7" max="7" width="17.0583333333333" customWidth="1"/>
    <col min="8" max="8" width="12.6416666666667" customWidth="1"/>
    <col min="9" max="9" width="12.35" customWidth="1"/>
    <col min="10" max="10" width="71.175" customWidth="1"/>
    <col min="11" max="11" width="15.4416666666667" customWidth="1"/>
    <col min="12" max="12" width="18.0833333333333" customWidth="1"/>
  </cols>
  <sheetData>
    <row r="1" ht="37" customHeight="1" spans="1:12">
      <c r="A1" s="91" t="s">
        <v>0</v>
      </c>
      <c r="B1" s="92"/>
      <c r="C1" s="92"/>
      <c r="D1" s="92"/>
      <c r="E1" s="92"/>
      <c r="F1" s="92"/>
      <c r="G1" s="92"/>
      <c r="H1" s="92"/>
      <c r="I1" s="92"/>
      <c r="J1" s="92"/>
      <c r="K1" s="92"/>
      <c r="L1" s="107"/>
    </row>
    <row r="2" ht="26" customHeight="1" spans="1:12">
      <c r="A2" s="93" t="s">
        <v>1</v>
      </c>
      <c r="B2" s="94"/>
      <c r="C2" s="94"/>
      <c r="D2" s="94"/>
      <c r="E2" s="94"/>
      <c r="F2" s="94"/>
      <c r="G2" s="94"/>
      <c r="H2" s="94"/>
      <c r="I2" s="94"/>
      <c r="J2" s="94"/>
      <c r="K2" s="94"/>
      <c r="L2" s="94"/>
    </row>
    <row r="3" ht="37.5" spans="1:12">
      <c r="A3" s="95" t="s">
        <v>2</v>
      </c>
      <c r="B3" s="95" t="s">
        <v>3</v>
      </c>
      <c r="C3" s="95" t="s">
        <v>4</v>
      </c>
      <c r="D3" s="96" t="s">
        <v>5</v>
      </c>
      <c r="E3" s="95" t="s">
        <v>6</v>
      </c>
      <c r="F3" s="95" t="s">
        <v>7</v>
      </c>
      <c r="G3" s="95" t="s">
        <v>8</v>
      </c>
      <c r="H3" s="95" t="s">
        <v>9</v>
      </c>
      <c r="I3" s="95" t="s">
        <v>10</v>
      </c>
      <c r="J3" s="95" t="s">
        <v>11</v>
      </c>
      <c r="K3" s="95" t="s">
        <v>12</v>
      </c>
      <c r="L3" s="95" t="s">
        <v>13</v>
      </c>
    </row>
    <row r="4" ht="18.75" spans="1:12">
      <c r="A4" s="143" t="s">
        <v>14</v>
      </c>
      <c r="B4" s="97"/>
      <c r="C4" s="97"/>
      <c r="D4" s="97"/>
      <c r="E4" s="97"/>
      <c r="F4" s="97"/>
      <c r="G4" s="97"/>
      <c r="H4" s="97"/>
      <c r="I4" s="97"/>
      <c r="J4" s="97"/>
      <c r="K4" s="97"/>
      <c r="L4" s="108"/>
    </row>
    <row r="5" ht="209" customHeight="1" spans="1:12">
      <c r="A5" s="98">
        <v>11</v>
      </c>
      <c r="B5" s="144" t="s">
        <v>67</v>
      </c>
      <c r="C5" s="124" t="s">
        <v>68</v>
      </c>
      <c r="D5" s="145">
        <v>2.5</v>
      </c>
      <c r="E5" s="102" t="s">
        <v>43</v>
      </c>
      <c r="F5" s="128">
        <v>40</v>
      </c>
      <c r="G5" s="102" t="s">
        <v>69</v>
      </c>
      <c r="H5" s="128" t="s">
        <v>19</v>
      </c>
      <c r="I5" s="128" t="s">
        <v>27</v>
      </c>
      <c r="J5" s="109" t="s">
        <v>45</v>
      </c>
      <c r="K5" s="102" t="s">
        <v>22</v>
      </c>
      <c r="L5" s="102" t="s">
        <v>66</v>
      </c>
    </row>
    <row r="6" ht="214" customHeight="1" spans="1:12">
      <c r="A6" s="98">
        <v>12</v>
      </c>
      <c r="B6" s="99" t="s">
        <v>70</v>
      </c>
      <c r="C6" s="100" t="s">
        <v>71</v>
      </c>
      <c r="D6" s="117">
        <v>5</v>
      </c>
      <c r="E6" s="102" t="s">
        <v>72</v>
      </c>
      <c r="F6" s="102">
        <v>700</v>
      </c>
      <c r="G6" s="102" t="s">
        <v>73</v>
      </c>
      <c r="H6" s="102" t="s">
        <v>74</v>
      </c>
      <c r="I6" s="102" t="s">
        <v>49</v>
      </c>
      <c r="J6" s="109" t="s">
        <v>45</v>
      </c>
      <c r="K6" s="102" t="s">
        <v>22</v>
      </c>
      <c r="L6" s="102" t="s">
        <v>75</v>
      </c>
    </row>
    <row r="7" ht="18.75" spans="1:12">
      <c r="A7" s="143" t="s">
        <v>76</v>
      </c>
      <c r="B7" s="97"/>
      <c r="C7" s="97"/>
      <c r="D7" s="97"/>
      <c r="E7" s="97"/>
      <c r="F7" s="97"/>
      <c r="G7" s="97"/>
      <c r="H7" s="97"/>
      <c r="I7" s="97"/>
      <c r="J7" s="97"/>
      <c r="K7" s="97"/>
      <c r="L7" s="108"/>
    </row>
    <row r="8" ht="42.75" spans="1:12">
      <c r="A8" s="98">
        <v>13</v>
      </c>
      <c r="B8" s="99" t="s">
        <v>77</v>
      </c>
      <c r="C8" s="124" t="s">
        <v>78</v>
      </c>
      <c r="D8" s="117">
        <v>3.8</v>
      </c>
      <c r="E8" s="102" t="s">
        <v>79</v>
      </c>
      <c r="F8" s="102">
        <v>48.61</v>
      </c>
      <c r="G8" s="102" t="s">
        <v>80</v>
      </c>
      <c r="H8" s="102" t="s">
        <v>81</v>
      </c>
      <c r="I8" s="102" t="s">
        <v>82</v>
      </c>
      <c r="J8" s="127" t="s">
        <v>83</v>
      </c>
      <c r="K8" s="128" t="s">
        <v>84</v>
      </c>
      <c r="L8" s="102" t="s">
        <v>85</v>
      </c>
    </row>
    <row r="9" ht="42.75" spans="1:12">
      <c r="A9" s="98">
        <v>14</v>
      </c>
      <c r="B9" s="99" t="s">
        <v>86</v>
      </c>
      <c r="C9" s="125"/>
      <c r="D9" s="117"/>
      <c r="E9" s="102" t="s">
        <v>79</v>
      </c>
      <c r="F9" s="102">
        <v>46.815</v>
      </c>
      <c r="G9" s="102" t="s">
        <v>80</v>
      </c>
      <c r="H9" s="102" t="s">
        <v>81</v>
      </c>
      <c r="I9" s="102" t="s">
        <v>82</v>
      </c>
      <c r="J9" s="125"/>
      <c r="K9" s="146"/>
      <c r="L9" s="102"/>
    </row>
    <row r="10" ht="150" customHeight="1" spans="1:12">
      <c r="A10" s="98">
        <v>15</v>
      </c>
      <c r="B10" s="99" t="s">
        <v>87</v>
      </c>
      <c r="C10" s="126"/>
      <c r="D10" s="117"/>
      <c r="E10" s="102" t="s">
        <v>79</v>
      </c>
      <c r="F10" s="102">
        <v>25.5</v>
      </c>
      <c r="G10" s="102" t="s">
        <v>80</v>
      </c>
      <c r="H10" s="102" t="s">
        <v>81</v>
      </c>
      <c r="I10" s="102" t="s">
        <v>82</v>
      </c>
      <c r="J10" s="126"/>
      <c r="K10" s="130"/>
      <c r="L10" s="102"/>
    </row>
    <row r="11" ht="18.75" spans="1:12">
      <c r="A11" s="131" t="s">
        <v>88</v>
      </c>
      <c r="B11" s="131"/>
      <c r="C11" s="131"/>
      <c r="D11" s="131"/>
      <c r="E11" s="131"/>
      <c r="F11" s="131"/>
      <c r="G11" s="131"/>
      <c r="H11" s="131"/>
      <c r="I11" s="131"/>
      <c r="J11" s="131"/>
      <c r="K11" s="131"/>
      <c r="L11" s="131"/>
    </row>
    <row r="12" ht="119" customHeight="1" spans="1:12">
      <c r="A12" s="98">
        <v>16</v>
      </c>
      <c r="B12" s="111" t="s">
        <v>89</v>
      </c>
      <c r="C12" s="112" t="s">
        <v>90</v>
      </c>
      <c r="D12" s="113">
        <v>8.33</v>
      </c>
      <c r="E12" s="114" t="s">
        <v>91</v>
      </c>
      <c r="F12" s="114">
        <v>190.93</v>
      </c>
      <c r="G12" s="114" t="s">
        <v>92</v>
      </c>
      <c r="H12" s="114" t="s">
        <v>93</v>
      </c>
      <c r="I12" s="114" t="s">
        <v>94</v>
      </c>
      <c r="J12" s="120" t="s">
        <v>95</v>
      </c>
      <c r="K12" s="114" t="s">
        <v>96</v>
      </c>
      <c r="L12" s="114" t="s">
        <v>97</v>
      </c>
    </row>
    <row r="13" ht="116" customHeight="1" spans="1:12">
      <c r="A13" s="98">
        <v>17</v>
      </c>
      <c r="B13" s="111" t="s">
        <v>98</v>
      </c>
      <c r="C13" s="112" t="s">
        <v>99</v>
      </c>
      <c r="D13" s="113">
        <v>8.33</v>
      </c>
      <c r="E13" s="114" t="s">
        <v>100</v>
      </c>
      <c r="F13" s="114">
        <v>199.91</v>
      </c>
      <c r="G13" s="114" t="s">
        <v>101</v>
      </c>
      <c r="H13" s="114" t="s">
        <v>102</v>
      </c>
      <c r="I13" s="114" t="s">
        <v>103</v>
      </c>
      <c r="J13" s="120" t="s">
        <v>104</v>
      </c>
      <c r="K13" s="114" t="s">
        <v>96</v>
      </c>
      <c r="L13" s="114" t="s">
        <v>97</v>
      </c>
    </row>
  </sheetData>
  <autoFilter xmlns:etc="http://www.wps.cn/officeDocument/2017/etCustomData" ref="A3:L13" etc:filterBottomFollowUsedRange="0">
    <extLst/>
  </autoFilter>
  <mergeCells count="10">
    <mergeCell ref="A1:L1"/>
    <mergeCell ref="A2:L2"/>
    <mergeCell ref="A4:L4"/>
    <mergeCell ref="A7:L7"/>
    <mergeCell ref="A11:L11"/>
    <mergeCell ref="C8:C10"/>
    <mergeCell ref="D8:D10"/>
    <mergeCell ref="J8:J10"/>
    <mergeCell ref="K8:K10"/>
    <mergeCell ref="L8:L10"/>
  </mergeCells>
  <printOptions horizontalCentered="1" verticalCentered="1"/>
  <pageMargins left="0.196527777777778" right="0.196527777777778" top="0.196527777777778" bottom="0.196527777777778" header="0.196527777777778" footer="0.196527777777778"/>
  <pageSetup paperSize="8" scale="75" orientation="landscape" horizontalDpi="600"/>
  <headerFooter>
    <oddFooter>&amp;C3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zoomScale="85" zoomScaleNormal="85" workbookViewId="0">
      <pane ySplit="3" topLeftCell="A8" activePane="bottomLeft" state="frozen"/>
      <selection/>
      <selection pane="bottomLeft" activeCell="F11" sqref="F11"/>
    </sheetView>
  </sheetViews>
  <sheetFormatPr defaultColWidth="9" defaultRowHeight="13.5"/>
  <cols>
    <col min="1" max="1" width="6.46666666666667" customWidth="1"/>
    <col min="2" max="2" width="18.5333333333333" customWidth="1"/>
    <col min="3" max="3" width="61.6083333333333" customWidth="1"/>
    <col min="4" max="4" width="10.8833333333333" customWidth="1"/>
    <col min="5" max="5" width="14.5583333333333" customWidth="1"/>
    <col min="6" max="6" width="12.6333333333333" customWidth="1"/>
    <col min="7" max="7" width="17.0583333333333" customWidth="1"/>
    <col min="8" max="8" width="12.6416666666667" customWidth="1"/>
    <col min="9" max="9" width="12.35" customWidth="1"/>
    <col min="10" max="10" width="71.175" customWidth="1"/>
    <col min="11" max="11" width="15.4416666666667" customWidth="1"/>
    <col min="12" max="12" width="18.0833333333333" customWidth="1"/>
  </cols>
  <sheetData>
    <row r="1" ht="37" customHeight="1" spans="1:12">
      <c r="A1" s="135" t="s">
        <v>0</v>
      </c>
      <c r="B1" s="136"/>
      <c r="C1" s="136"/>
      <c r="D1" s="136"/>
      <c r="E1" s="136"/>
      <c r="F1" s="136"/>
      <c r="G1" s="136"/>
      <c r="H1" s="136"/>
      <c r="I1" s="136"/>
      <c r="J1" s="136"/>
      <c r="K1" s="136"/>
      <c r="L1" s="142"/>
    </row>
    <row r="2" ht="26" customHeight="1" spans="1:12">
      <c r="A2" s="93" t="s">
        <v>1</v>
      </c>
      <c r="B2" s="94"/>
      <c r="C2" s="94"/>
      <c r="D2" s="94"/>
      <c r="E2" s="94"/>
      <c r="F2" s="94"/>
      <c r="G2" s="94"/>
      <c r="H2" s="94"/>
      <c r="I2" s="94"/>
      <c r="J2" s="94"/>
      <c r="K2" s="94"/>
      <c r="L2" s="94"/>
    </row>
    <row r="3" ht="37.5" spans="1:12">
      <c r="A3" s="95" t="s">
        <v>2</v>
      </c>
      <c r="B3" s="95" t="s">
        <v>3</v>
      </c>
      <c r="C3" s="95" t="s">
        <v>4</v>
      </c>
      <c r="D3" s="96" t="s">
        <v>5</v>
      </c>
      <c r="E3" s="95" t="s">
        <v>6</v>
      </c>
      <c r="F3" s="95" t="s">
        <v>7</v>
      </c>
      <c r="G3" s="95" t="s">
        <v>8</v>
      </c>
      <c r="H3" s="95" t="s">
        <v>9</v>
      </c>
      <c r="I3" s="95" t="s">
        <v>10</v>
      </c>
      <c r="J3" s="95" t="s">
        <v>11</v>
      </c>
      <c r="K3" s="95" t="s">
        <v>12</v>
      </c>
      <c r="L3" s="95" t="s">
        <v>13</v>
      </c>
    </row>
    <row r="4" ht="18.75" spans="1:12">
      <c r="A4" s="131" t="s">
        <v>88</v>
      </c>
      <c r="B4" s="131"/>
      <c r="C4" s="131"/>
      <c r="D4" s="131"/>
      <c r="E4" s="131"/>
      <c r="F4" s="131"/>
      <c r="G4" s="131"/>
      <c r="H4" s="131"/>
      <c r="I4" s="131"/>
      <c r="J4" s="131"/>
      <c r="K4" s="131"/>
      <c r="L4" s="131"/>
    </row>
    <row r="5" ht="120" customHeight="1" spans="1:12">
      <c r="A5" s="98">
        <v>18</v>
      </c>
      <c r="B5" s="111" t="s">
        <v>105</v>
      </c>
      <c r="C5" s="112" t="s">
        <v>106</v>
      </c>
      <c r="D5" s="113">
        <v>8.33</v>
      </c>
      <c r="E5" s="114" t="s">
        <v>107</v>
      </c>
      <c r="F5" s="114">
        <v>100.65</v>
      </c>
      <c r="G5" s="114" t="s">
        <v>101</v>
      </c>
      <c r="H5" s="114" t="s">
        <v>102</v>
      </c>
      <c r="I5" s="114" t="s">
        <v>94</v>
      </c>
      <c r="J5" s="120" t="s">
        <v>108</v>
      </c>
      <c r="K5" s="114" t="s">
        <v>96</v>
      </c>
      <c r="L5" s="114" t="s">
        <v>97</v>
      </c>
    </row>
    <row r="6" ht="178" customHeight="1" spans="1:12">
      <c r="A6" s="98">
        <v>19</v>
      </c>
      <c r="B6" s="99" t="s">
        <v>109</v>
      </c>
      <c r="C6" s="100" t="s">
        <v>110</v>
      </c>
      <c r="D6" s="137">
        <v>12</v>
      </c>
      <c r="E6" s="102" t="s">
        <v>111</v>
      </c>
      <c r="F6" s="102">
        <v>250</v>
      </c>
      <c r="G6" s="102" t="s">
        <v>49</v>
      </c>
      <c r="H6" s="102" t="s">
        <v>112</v>
      </c>
      <c r="I6" s="102" t="s">
        <v>113</v>
      </c>
      <c r="J6" s="109" t="s">
        <v>114</v>
      </c>
      <c r="K6" s="102" t="s">
        <v>111</v>
      </c>
      <c r="L6" s="102" t="s">
        <v>115</v>
      </c>
    </row>
    <row r="7" ht="71" customHeight="1" spans="1:12">
      <c r="A7" s="98">
        <v>20</v>
      </c>
      <c r="B7" s="99" t="s">
        <v>116</v>
      </c>
      <c r="C7" s="138" t="s">
        <v>117</v>
      </c>
      <c r="D7" s="137">
        <v>10.5</v>
      </c>
      <c r="E7" s="102" t="s">
        <v>34</v>
      </c>
      <c r="F7" s="102">
        <v>15.97</v>
      </c>
      <c r="G7" s="102" t="s">
        <v>118</v>
      </c>
      <c r="H7" s="102" t="s">
        <v>119</v>
      </c>
      <c r="I7" s="102" t="s">
        <v>120</v>
      </c>
      <c r="J7" s="127" t="s">
        <v>121</v>
      </c>
      <c r="K7" s="102" t="s">
        <v>39</v>
      </c>
      <c r="L7" s="102" t="s">
        <v>40</v>
      </c>
    </row>
    <row r="8" ht="63" customHeight="1" spans="1:12">
      <c r="A8" s="98">
        <v>21</v>
      </c>
      <c r="B8" s="99" t="s">
        <v>122</v>
      </c>
      <c r="C8" s="138" t="s">
        <v>123</v>
      </c>
      <c r="D8" s="137"/>
      <c r="E8" s="102"/>
      <c r="F8" s="102">
        <v>17.69</v>
      </c>
      <c r="G8" s="102" t="s">
        <v>124</v>
      </c>
      <c r="H8" s="102" t="s">
        <v>125</v>
      </c>
      <c r="I8" s="102" t="s">
        <v>120</v>
      </c>
      <c r="J8" s="125"/>
      <c r="K8" s="102"/>
      <c r="L8" s="102"/>
    </row>
    <row r="9" ht="67" customHeight="1" spans="1:12">
      <c r="A9" s="98">
        <v>22</v>
      </c>
      <c r="B9" s="99" t="s">
        <v>126</v>
      </c>
      <c r="C9" s="138" t="s">
        <v>127</v>
      </c>
      <c r="D9" s="137"/>
      <c r="E9" s="102"/>
      <c r="F9" s="102">
        <v>11.98</v>
      </c>
      <c r="G9" s="102" t="s">
        <v>128</v>
      </c>
      <c r="H9" s="102" t="s">
        <v>125</v>
      </c>
      <c r="I9" s="102" t="s">
        <v>120</v>
      </c>
      <c r="J9" s="125"/>
      <c r="K9" s="102"/>
      <c r="L9" s="102"/>
    </row>
    <row r="10" ht="67" customHeight="1" spans="1:12">
      <c r="A10" s="98">
        <v>23</v>
      </c>
      <c r="B10" s="99" t="s">
        <v>129</v>
      </c>
      <c r="C10" s="138" t="s">
        <v>130</v>
      </c>
      <c r="D10" s="137"/>
      <c r="E10" s="102"/>
      <c r="F10" s="102">
        <v>15.53</v>
      </c>
      <c r="G10" s="102" t="s">
        <v>131</v>
      </c>
      <c r="H10" s="102" t="s">
        <v>125</v>
      </c>
      <c r="I10" s="102" t="s">
        <v>120</v>
      </c>
      <c r="J10" s="125"/>
      <c r="K10" s="102"/>
      <c r="L10" s="102"/>
    </row>
    <row r="11" ht="66" customHeight="1" spans="1:12">
      <c r="A11" s="98">
        <v>24</v>
      </c>
      <c r="B11" s="99" t="s">
        <v>132</v>
      </c>
      <c r="C11" s="139" t="s">
        <v>133</v>
      </c>
      <c r="D11" s="137"/>
      <c r="E11" s="102"/>
      <c r="F11" s="102">
        <v>20.51</v>
      </c>
      <c r="G11" s="102" t="s">
        <v>134</v>
      </c>
      <c r="H11" s="102" t="s">
        <v>125</v>
      </c>
      <c r="I11" s="102" t="s">
        <v>27</v>
      </c>
      <c r="J11" s="125"/>
      <c r="K11" s="102"/>
      <c r="L11" s="102"/>
    </row>
    <row r="12" ht="75" customHeight="1" spans="1:12">
      <c r="A12" s="98">
        <v>25</v>
      </c>
      <c r="B12" s="99" t="s">
        <v>135</v>
      </c>
      <c r="C12" s="138" t="s">
        <v>136</v>
      </c>
      <c r="D12" s="137"/>
      <c r="E12" s="102"/>
      <c r="F12" s="102">
        <v>23.34</v>
      </c>
      <c r="G12" s="102" t="s">
        <v>137</v>
      </c>
      <c r="H12" s="102" t="s">
        <v>125</v>
      </c>
      <c r="I12" s="102" t="s">
        <v>120</v>
      </c>
      <c r="J12" s="126"/>
      <c r="K12" s="102"/>
      <c r="L12" s="102"/>
    </row>
    <row r="13" ht="239" customHeight="1" spans="1:12">
      <c r="A13" s="98">
        <v>26</v>
      </c>
      <c r="B13" s="140" t="s">
        <v>138</v>
      </c>
      <c r="C13" s="126" t="s">
        <v>139</v>
      </c>
      <c r="D13" s="141">
        <v>7.43</v>
      </c>
      <c r="E13" s="130" t="s">
        <v>140</v>
      </c>
      <c r="F13" s="130">
        <v>60</v>
      </c>
      <c r="G13" s="130" t="s">
        <v>141</v>
      </c>
      <c r="H13" s="130" t="s">
        <v>142</v>
      </c>
      <c r="I13" s="128" t="s">
        <v>27</v>
      </c>
      <c r="J13" s="109" t="s">
        <v>143</v>
      </c>
      <c r="K13" s="128" t="s">
        <v>22</v>
      </c>
      <c r="L13" s="102" t="s">
        <v>66</v>
      </c>
    </row>
  </sheetData>
  <autoFilter xmlns:etc="http://www.wps.cn/officeDocument/2017/etCustomData" ref="A3:L13" etc:filterBottomFollowUsedRange="0">
    <extLst/>
  </autoFilter>
  <mergeCells count="8">
    <mergeCell ref="A1:L1"/>
    <mergeCell ref="A2:L2"/>
    <mergeCell ref="A4:L4"/>
    <mergeCell ref="D7:D12"/>
    <mergeCell ref="E7:E12"/>
    <mergeCell ref="J7:J12"/>
    <mergeCell ref="K7:K12"/>
    <mergeCell ref="L7:L12"/>
  </mergeCells>
  <printOptions horizontalCentered="1"/>
  <pageMargins left="0.196527777777778" right="0.196527777777778" top="0.196527777777778" bottom="0.196527777777778" header="0.196527777777778" footer="0.196527777777778"/>
  <pageSetup paperSize="8" scale="75" orientation="landscape" horizontalDpi="600"/>
  <headerFooter>
    <oddFooter>&amp;C4</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zoomScale="85" zoomScaleNormal="85" workbookViewId="0">
      <pane ySplit="3" topLeftCell="A4" activePane="bottomLeft" state="frozen"/>
      <selection/>
      <selection pane="bottomLeft" activeCell="A1" sqref="A1:L1"/>
    </sheetView>
  </sheetViews>
  <sheetFormatPr defaultColWidth="9" defaultRowHeight="13.5" outlineLevelRow="7"/>
  <cols>
    <col min="1" max="1" width="6.46666666666667" customWidth="1"/>
    <col min="2" max="2" width="18.5333333333333" customWidth="1"/>
    <col min="3" max="3" width="61.6083333333333" customWidth="1"/>
    <col min="4" max="4" width="10.8833333333333" customWidth="1"/>
    <col min="5" max="5" width="14.5583333333333" customWidth="1"/>
    <col min="6" max="6" width="12.6333333333333" customWidth="1"/>
    <col min="7" max="7" width="17.0583333333333" customWidth="1"/>
    <col min="8" max="8" width="12.6416666666667" customWidth="1"/>
    <col min="9" max="9" width="12.35" customWidth="1"/>
    <col min="10" max="10" width="71.175" customWidth="1"/>
    <col min="11" max="11" width="15.4416666666667" customWidth="1"/>
    <col min="12" max="12" width="18.0833333333333" customWidth="1"/>
  </cols>
  <sheetData>
    <row r="1" ht="37" customHeight="1" spans="1:12">
      <c r="A1" s="91" t="s">
        <v>0</v>
      </c>
      <c r="B1" s="92"/>
      <c r="C1" s="92"/>
      <c r="D1" s="92"/>
      <c r="E1" s="92"/>
      <c r="F1" s="92"/>
      <c r="G1" s="92"/>
      <c r="H1" s="92"/>
      <c r="I1" s="92"/>
      <c r="J1" s="92"/>
      <c r="K1" s="92"/>
      <c r="L1" s="107"/>
    </row>
    <row r="2" ht="26" customHeight="1" spans="1:12">
      <c r="A2" s="93" t="s">
        <v>1</v>
      </c>
      <c r="B2" s="94"/>
      <c r="C2" s="94"/>
      <c r="D2" s="94"/>
      <c r="E2" s="94"/>
      <c r="F2" s="94"/>
      <c r="G2" s="94"/>
      <c r="H2" s="94"/>
      <c r="I2" s="94"/>
      <c r="J2" s="94"/>
      <c r="K2" s="94"/>
      <c r="L2" s="94"/>
    </row>
    <row r="3" ht="37.5" spans="1:12">
      <c r="A3" s="95" t="s">
        <v>2</v>
      </c>
      <c r="B3" s="95" t="s">
        <v>3</v>
      </c>
      <c r="C3" s="95" t="s">
        <v>4</v>
      </c>
      <c r="D3" s="96" t="s">
        <v>5</v>
      </c>
      <c r="E3" s="95" t="s">
        <v>6</v>
      </c>
      <c r="F3" s="95" t="s">
        <v>7</v>
      </c>
      <c r="G3" s="95" t="s">
        <v>8</v>
      </c>
      <c r="H3" s="95" t="s">
        <v>9</v>
      </c>
      <c r="I3" s="95" t="s">
        <v>10</v>
      </c>
      <c r="J3" s="95" t="s">
        <v>11</v>
      </c>
      <c r="K3" s="95" t="s">
        <v>12</v>
      </c>
      <c r="L3" s="95" t="s">
        <v>13</v>
      </c>
    </row>
    <row r="4" ht="18.75" spans="1:12">
      <c r="A4" s="131" t="s">
        <v>88</v>
      </c>
      <c r="B4" s="131"/>
      <c r="C4" s="131"/>
      <c r="D4" s="131"/>
      <c r="E4" s="131"/>
      <c r="F4" s="131"/>
      <c r="G4" s="131"/>
      <c r="H4" s="131"/>
      <c r="I4" s="131"/>
      <c r="J4" s="131"/>
      <c r="K4" s="131"/>
      <c r="L4" s="131"/>
    </row>
    <row r="5" ht="198" customHeight="1" spans="1:12">
      <c r="A5" s="98">
        <v>27</v>
      </c>
      <c r="B5" s="99" t="s">
        <v>144</v>
      </c>
      <c r="C5" s="100" t="s">
        <v>145</v>
      </c>
      <c r="D5" s="117">
        <v>5.19</v>
      </c>
      <c r="E5" s="130" t="s">
        <v>140</v>
      </c>
      <c r="F5" s="102">
        <v>40</v>
      </c>
      <c r="G5" s="102" t="s">
        <v>146</v>
      </c>
      <c r="H5" s="130" t="s">
        <v>142</v>
      </c>
      <c r="I5" s="128" t="s">
        <v>27</v>
      </c>
      <c r="J5" s="109" t="s">
        <v>147</v>
      </c>
      <c r="K5" s="128" t="s">
        <v>22</v>
      </c>
      <c r="L5" s="102" t="s">
        <v>66</v>
      </c>
    </row>
    <row r="6" ht="175" customHeight="1" spans="1:12">
      <c r="A6" s="98">
        <v>28</v>
      </c>
      <c r="B6" s="99" t="s">
        <v>148</v>
      </c>
      <c r="C6" s="100" t="s">
        <v>149</v>
      </c>
      <c r="D6" s="117">
        <v>10</v>
      </c>
      <c r="E6" s="102" t="s">
        <v>150</v>
      </c>
      <c r="F6" s="102">
        <v>124.65</v>
      </c>
      <c r="G6" s="102" t="s">
        <v>150</v>
      </c>
      <c r="H6" s="102" t="s">
        <v>102</v>
      </c>
      <c r="I6" s="102" t="s">
        <v>49</v>
      </c>
      <c r="J6" s="109" t="s">
        <v>151</v>
      </c>
      <c r="K6" s="128" t="s">
        <v>22</v>
      </c>
      <c r="L6" s="102" t="s">
        <v>66</v>
      </c>
    </row>
    <row r="7" ht="256" customHeight="1" spans="1:12">
      <c r="A7" s="98">
        <v>29</v>
      </c>
      <c r="B7" s="99" t="s">
        <v>152</v>
      </c>
      <c r="C7" s="100" t="s">
        <v>153</v>
      </c>
      <c r="D7" s="117">
        <v>10</v>
      </c>
      <c r="E7" s="130" t="s">
        <v>140</v>
      </c>
      <c r="F7" s="102">
        <v>300</v>
      </c>
      <c r="G7" s="102" t="s">
        <v>154</v>
      </c>
      <c r="H7" s="102" t="s">
        <v>155</v>
      </c>
      <c r="I7" s="102" t="s">
        <v>49</v>
      </c>
      <c r="J7" s="109" t="s">
        <v>156</v>
      </c>
      <c r="K7" s="128" t="s">
        <v>22</v>
      </c>
      <c r="L7" s="102" t="s">
        <v>66</v>
      </c>
    </row>
    <row r="8" ht="157" customHeight="1" spans="1:12">
      <c r="A8" s="98">
        <v>30</v>
      </c>
      <c r="B8" s="99" t="s">
        <v>157</v>
      </c>
      <c r="C8" s="100" t="s">
        <v>158</v>
      </c>
      <c r="D8" s="117">
        <v>12</v>
      </c>
      <c r="E8" s="102" t="s">
        <v>159</v>
      </c>
      <c r="F8" s="102">
        <v>200</v>
      </c>
      <c r="G8" s="102" t="s">
        <v>49</v>
      </c>
      <c r="H8" s="102" t="s">
        <v>160</v>
      </c>
      <c r="I8" s="102" t="s">
        <v>49</v>
      </c>
      <c r="J8" s="109" t="s">
        <v>161</v>
      </c>
      <c r="K8" s="128" t="s">
        <v>22</v>
      </c>
      <c r="L8" s="102" t="s">
        <v>66</v>
      </c>
    </row>
  </sheetData>
  <autoFilter xmlns:etc="http://www.wps.cn/officeDocument/2017/etCustomData" ref="A3:L8" etc:filterBottomFollowUsedRange="0">
    <extLst/>
  </autoFilter>
  <mergeCells count="3">
    <mergeCell ref="A1:L1"/>
    <mergeCell ref="A2:L2"/>
    <mergeCell ref="A4:L4"/>
  </mergeCells>
  <printOptions horizontalCentered="1"/>
  <pageMargins left="0.196527777777778" right="0.196527777777778" top="0.196527777777778" bottom="0.196527777777778" header="0.196527777777778" footer="0.196527777777778"/>
  <pageSetup paperSize="8" scale="75" orientation="landscape" horizontalDpi="600"/>
  <headerFooter>
    <oddFooter>&amp;C5</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zoomScale="85" zoomScaleNormal="85" workbookViewId="0">
      <pane ySplit="3" topLeftCell="A6" activePane="bottomLeft" state="frozen"/>
      <selection/>
      <selection pane="bottomLeft" activeCell="A1" sqref="A1:L1"/>
    </sheetView>
  </sheetViews>
  <sheetFormatPr defaultColWidth="9" defaultRowHeight="13.5"/>
  <cols>
    <col min="1" max="1" width="6.46666666666667" customWidth="1"/>
    <col min="2" max="2" width="18.5333333333333" customWidth="1"/>
    <col min="3" max="3" width="61.6083333333333" customWidth="1"/>
    <col min="4" max="4" width="10.8833333333333" customWidth="1"/>
    <col min="5" max="5" width="14.5583333333333" customWidth="1"/>
    <col min="6" max="6" width="12.6333333333333" customWidth="1"/>
    <col min="7" max="7" width="17.0583333333333" customWidth="1"/>
    <col min="8" max="8" width="12.6416666666667" customWidth="1"/>
    <col min="9" max="9" width="12.35" customWidth="1"/>
    <col min="10" max="10" width="71.175" customWidth="1"/>
    <col min="11" max="11" width="15.4416666666667" customWidth="1"/>
    <col min="12" max="12" width="18.0833333333333" customWidth="1"/>
  </cols>
  <sheetData>
    <row r="1" ht="37" customHeight="1" spans="1:12">
      <c r="A1" s="91" t="s">
        <v>0</v>
      </c>
      <c r="B1" s="92"/>
      <c r="C1" s="92"/>
      <c r="D1" s="92"/>
      <c r="E1" s="92"/>
      <c r="F1" s="92"/>
      <c r="G1" s="92"/>
      <c r="H1" s="92"/>
      <c r="I1" s="92"/>
      <c r="J1" s="92"/>
      <c r="K1" s="92"/>
      <c r="L1" s="107"/>
    </row>
    <row r="2" ht="26" customHeight="1" spans="1:12">
      <c r="A2" s="93" t="s">
        <v>1</v>
      </c>
      <c r="B2" s="94"/>
      <c r="C2" s="94"/>
      <c r="D2" s="94"/>
      <c r="E2" s="94"/>
      <c r="F2" s="94"/>
      <c r="G2" s="94"/>
      <c r="H2" s="94"/>
      <c r="I2" s="94"/>
      <c r="J2" s="94"/>
      <c r="K2" s="94"/>
      <c r="L2" s="94"/>
    </row>
    <row r="3" ht="37.5" spans="1:12">
      <c r="A3" s="95" t="s">
        <v>2</v>
      </c>
      <c r="B3" s="95" t="s">
        <v>3</v>
      </c>
      <c r="C3" s="95" t="s">
        <v>4</v>
      </c>
      <c r="D3" s="96" t="s">
        <v>5</v>
      </c>
      <c r="E3" s="95" t="s">
        <v>6</v>
      </c>
      <c r="F3" s="95" t="s">
        <v>7</v>
      </c>
      <c r="G3" s="95" t="s">
        <v>8</v>
      </c>
      <c r="H3" s="95" t="s">
        <v>9</v>
      </c>
      <c r="I3" s="95" t="s">
        <v>10</v>
      </c>
      <c r="J3" s="95" t="s">
        <v>11</v>
      </c>
      <c r="K3" s="95" t="s">
        <v>12</v>
      </c>
      <c r="L3" s="95" t="s">
        <v>13</v>
      </c>
    </row>
    <row r="4" ht="18.75" spans="1:12">
      <c r="A4" s="131" t="s">
        <v>88</v>
      </c>
      <c r="B4" s="131"/>
      <c r="C4" s="131"/>
      <c r="D4" s="131"/>
      <c r="E4" s="131"/>
      <c r="F4" s="131"/>
      <c r="G4" s="131"/>
      <c r="H4" s="131"/>
      <c r="I4" s="131"/>
      <c r="J4" s="131"/>
      <c r="K4" s="131"/>
      <c r="L4" s="131"/>
    </row>
    <row r="5" ht="218" customHeight="1" spans="1:12">
      <c r="A5" s="98">
        <v>31</v>
      </c>
      <c r="B5" s="99" t="s">
        <v>162</v>
      </c>
      <c r="C5" s="100" t="s">
        <v>163</v>
      </c>
      <c r="D5" s="117">
        <v>30</v>
      </c>
      <c r="E5" s="130" t="s">
        <v>140</v>
      </c>
      <c r="F5" s="102">
        <v>950</v>
      </c>
      <c r="G5" s="102" t="s">
        <v>49</v>
      </c>
      <c r="H5" s="102" t="s">
        <v>49</v>
      </c>
      <c r="I5" s="102" t="s">
        <v>49</v>
      </c>
      <c r="J5" s="109" t="s">
        <v>164</v>
      </c>
      <c r="K5" s="102" t="s">
        <v>96</v>
      </c>
      <c r="L5" s="102" t="s">
        <v>97</v>
      </c>
    </row>
    <row r="6" ht="249" customHeight="1" spans="1:12">
      <c r="A6" s="98">
        <v>32</v>
      </c>
      <c r="B6" s="99" t="s">
        <v>165</v>
      </c>
      <c r="C6" s="100" t="s">
        <v>166</v>
      </c>
      <c r="D6" s="101">
        <v>10</v>
      </c>
      <c r="E6" s="102" t="s">
        <v>167</v>
      </c>
      <c r="F6" s="102">
        <v>47.59</v>
      </c>
      <c r="G6" s="102" t="s">
        <v>49</v>
      </c>
      <c r="H6" s="102" t="s">
        <v>49</v>
      </c>
      <c r="I6" s="102" t="s">
        <v>49</v>
      </c>
      <c r="J6" s="109" t="s">
        <v>168</v>
      </c>
      <c r="K6" s="102" t="s">
        <v>96</v>
      </c>
      <c r="L6" s="102" t="s">
        <v>97</v>
      </c>
    </row>
    <row r="7" ht="189" customHeight="1" spans="1:12">
      <c r="A7" s="98">
        <v>33</v>
      </c>
      <c r="B7" s="99" t="s">
        <v>169</v>
      </c>
      <c r="C7" s="100" t="s">
        <v>170</v>
      </c>
      <c r="D7" s="117">
        <v>0.018</v>
      </c>
      <c r="E7" s="102" t="s">
        <v>171</v>
      </c>
      <c r="F7" s="102">
        <v>6</v>
      </c>
      <c r="G7" s="102" t="s">
        <v>172</v>
      </c>
      <c r="H7" s="102" t="s">
        <v>173</v>
      </c>
      <c r="I7" s="102" t="s">
        <v>49</v>
      </c>
      <c r="J7" s="109" t="s">
        <v>174</v>
      </c>
      <c r="K7" s="102" t="s">
        <v>175</v>
      </c>
      <c r="L7" s="102" t="s">
        <v>176</v>
      </c>
    </row>
    <row r="8" ht="103" customHeight="1" spans="1:12">
      <c r="A8" s="98">
        <v>34</v>
      </c>
      <c r="B8" s="99" t="s">
        <v>177</v>
      </c>
      <c r="C8" s="100" t="s">
        <v>178</v>
      </c>
      <c r="D8" s="117">
        <v>1.58</v>
      </c>
      <c r="E8" s="102" t="s">
        <v>179</v>
      </c>
      <c r="F8" s="102">
        <v>70</v>
      </c>
      <c r="G8" s="102" t="s">
        <v>180</v>
      </c>
      <c r="H8" s="102" t="s">
        <v>181</v>
      </c>
      <c r="I8" s="102" t="s">
        <v>49</v>
      </c>
      <c r="J8" s="134" t="s">
        <v>182</v>
      </c>
      <c r="K8" s="102" t="s">
        <v>84</v>
      </c>
      <c r="L8" s="102" t="s">
        <v>183</v>
      </c>
    </row>
    <row r="9" ht="116" customHeight="1" spans="1:12">
      <c r="A9" s="98">
        <v>35</v>
      </c>
      <c r="B9" s="99" t="s">
        <v>184</v>
      </c>
      <c r="C9" s="100" t="s">
        <v>185</v>
      </c>
      <c r="D9" s="117">
        <v>4.61</v>
      </c>
      <c r="E9" s="102" t="s">
        <v>186</v>
      </c>
      <c r="F9" s="102">
        <v>205</v>
      </c>
      <c r="G9" s="102" t="s">
        <v>49</v>
      </c>
      <c r="H9" s="102" t="s">
        <v>187</v>
      </c>
      <c r="I9" s="102" t="s">
        <v>49</v>
      </c>
      <c r="J9" s="123"/>
      <c r="K9" s="102" t="s">
        <v>84</v>
      </c>
      <c r="L9" s="102" t="s">
        <v>183</v>
      </c>
    </row>
    <row r="10" ht="77" customHeight="1" spans="1:12">
      <c r="A10" s="98">
        <v>36</v>
      </c>
      <c r="B10" s="99" t="s">
        <v>188</v>
      </c>
      <c r="C10" s="100" t="s">
        <v>189</v>
      </c>
      <c r="D10" s="101">
        <v>2</v>
      </c>
      <c r="E10" s="102" t="s">
        <v>190</v>
      </c>
      <c r="F10" s="102">
        <v>79</v>
      </c>
      <c r="G10" s="102" t="s">
        <v>49</v>
      </c>
      <c r="H10" s="102" t="s">
        <v>191</v>
      </c>
      <c r="I10" s="102" t="s">
        <v>49</v>
      </c>
      <c r="J10" s="109" t="s">
        <v>192</v>
      </c>
      <c r="K10" s="102" t="s">
        <v>96</v>
      </c>
      <c r="L10" s="102" t="s">
        <v>97</v>
      </c>
    </row>
  </sheetData>
  <autoFilter xmlns:etc="http://www.wps.cn/officeDocument/2017/etCustomData" ref="A3:L10" etc:filterBottomFollowUsedRange="0">
    <extLst/>
  </autoFilter>
  <mergeCells count="4">
    <mergeCell ref="A1:L1"/>
    <mergeCell ref="A2:L2"/>
    <mergeCell ref="A4:L4"/>
    <mergeCell ref="J8:J9"/>
  </mergeCells>
  <printOptions horizontalCentered="1"/>
  <pageMargins left="0.196527777777778" right="0.196527777777778" top="0.196527777777778" bottom="0.196527777777778" header="0.196527777777778" footer="0.196527777777778"/>
  <pageSetup paperSize="8" scale="75" orientation="landscape" horizontalDpi="600"/>
  <headerFooter>
    <oddFooter>&amp;C6</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zoomScale="85" zoomScaleNormal="85" workbookViewId="0">
      <pane ySplit="3" topLeftCell="A14" activePane="bottomLeft" state="frozen"/>
      <selection/>
      <selection pane="bottomLeft" activeCell="A17" sqref="A17:L62"/>
    </sheetView>
  </sheetViews>
  <sheetFormatPr defaultColWidth="9" defaultRowHeight="13.5"/>
  <cols>
    <col min="1" max="1" width="6.46666666666667" customWidth="1"/>
    <col min="2" max="2" width="18.5333333333333" customWidth="1"/>
    <col min="3" max="3" width="61.6083333333333" customWidth="1"/>
    <col min="4" max="4" width="10.8833333333333" customWidth="1"/>
    <col min="5" max="5" width="14.5583333333333" customWidth="1"/>
    <col min="6" max="6" width="12.6333333333333" customWidth="1"/>
    <col min="7" max="7" width="17.0583333333333" customWidth="1"/>
    <col min="8" max="8" width="12.6416666666667" customWidth="1"/>
    <col min="9" max="9" width="12.35" customWidth="1"/>
    <col min="10" max="10" width="71.175" customWidth="1"/>
    <col min="11" max="11" width="15.4416666666667" customWidth="1"/>
    <col min="12" max="12" width="18.0833333333333" customWidth="1"/>
  </cols>
  <sheetData>
    <row r="1" ht="37" customHeight="1" spans="1:12">
      <c r="A1" s="91" t="s">
        <v>0</v>
      </c>
      <c r="B1" s="92"/>
      <c r="C1" s="92"/>
      <c r="D1" s="92"/>
      <c r="E1" s="92"/>
      <c r="F1" s="92"/>
      <c r="G1" s="92"/>
      <c r="H1" s="92"/>
      <c r="I1" s="92"/>
      <c r="J1" s="92"/>
      <c r="K1" s="92"/>
      <c r="L1" s="107"/>
    </row>
    <row r="2" ht="26" customHeight="1" spans="1:12">
      <c r="A2" s="93" t="s">
        <v>1</v>
      </c>
      <c r="B2" s="94"/>
      <c r="C2" s="94"/>
      <c r="D2" s="94"/>
      <c r="E2" s="94"/>
      <c r="F2" s="94"/>
      <c r="G2" s="94"/>
      <c r="H2" s="94"/>
      <c r="I2" s="94"/>
      <c r="J2" s="94"/>
      <c r="K2" s="94"/>
      <c r="L2" s="94"/>
    </row>
    <row r="3" ht="37.5" spans="1:12">
      <c r="A3" s="95" t="s">
        <v>2</v>
      </c>
      <c r="B3" s="95" t="s">
        <v>3</v>
      </c>
      <c r="C3" s="95" t="s">
        <v>4</v>
      </c>
      <c r="D3" s="96" t="s">
        <v>5</v>
      </c>
      <c r="E3" s="95" t="s">
        <v>6</v>
      </c>
      <c r="F3" s="95" t="s">
        <v>7</v>
      </c>
      <c r="G3" s="95" t="s">
        <v>8</v>
      </c>
      <c r="H3" s="95" t="s">
        <v>9</v>
      </c>
      <c r="I3" s="95" t="s">
        <v>10</v>
      </c>
      <c r="J3" s="95" t="s">
        <v>11</v>
      </c>
      <c r="K3" s="95" t="s">
        <v>12</v>
      </c>
      <c r="L3" s="95" t="s">
        <v>13</v>
      </c>
    </row>
    <row r="4" ht="18.75" spans="1:12">
      <c r="A4" s="131" t="s">
        <v>88</v>
      </c>
      <c r="B4" s="131"/>
      <c r="C4" s="131"/>
      <c r="D4" s="131"/>
      <c r="E4" s="131"/>
      <c r="F4" s="131"/>
      <c r="G4" s="131"/>
      <c r="H4" s="131"/>
      <c r="I4" s="131"/>
      <c r="J4" s="131"/>
      <c r="K4" s="131"/>
      <c r="L4" s="131"/>
    </row>
    <row r="5" ht="225" customHeight="1" spans="1:12">
      <c r="A5" s="98">
        <v>37</v>
      </c>
      <c r="B5" s="99" t="s">
        <v>193</v>
      </c>
      <c r="C5" s="100" t="s">
        <v>194</v>
      </c>
      <c r="D5" s="102">
        <v>1.66</v>
      </c>
      <c r="E5" s="102" t="s">
        <v>195</v>
      </c>
      <c r="F5" s="102">
        <v>105.53</v>
      </c>
      <c r="G5" s="102" t="s">
        <v>49</v>
      </c>
      <c r="H5" s="102" t="s">
        <v>196</v>
      </c>
      <c r="I5" s="102">
        <v>1.2</v>
      </c>
      <c r="J5" s="109" t="s">
        <v>197</v>
      </c>
      <c r="K5" s="102" t="s">
        <v>198</v>
      </c>
      <c r="L5" s="102" t="s">
        <v>199</v>
      </c>
    </row>
    <row r="6" ht="301" customHeight="1" spans="1:12">
      <c r="A6" s="98">
        <v>38</v>
      </c>
      <c r="B6" s="99" t="s">
        <v>200</v>
      </c>
      <c r="C6" s="100" t="s">
        <v>201</v>
      </c>
      <c r="D6" s="101">
        <v>2</v>
      </c>
      <c r="E6" s="102" t="s">
        <v>202</v>
      </c>
      <c r="F6" s="102">
        <v>990</v>
      </c>
      <c r="G6" s="102" t="s">
        <v>49</v>
      </c>
      <c r="H6" s="102" t="s">
        <v>203</v>
      </c>
      <c r="I6" s="102" t="s">
        <v>49</v>
      </c>
      <c r="J6" s="109" t="s">
        <v>204</v>
      </c>
      <c r="K6" s="102" t="s">
        <v>205</v>
      </c>
      <c r="L6" s="102" t="s">
        <v>206</v>
      </c>
    </row>
    <row r="7" ht="115" customHeight="1" spans="1:12">
      <c r="A7" s="98">
        <v>39</v>
      </c>
      <c r="B7" s="99" t="s">
        <v>207</v>
      </c>
      <c r="C7" s="100" t="s">
        <v>208</v>
      </c>
      <c r="D7" s="102">
        <v>3.55</v>
      </c>
      <c r="E7" s="102" t="s">
        <v>209</v>
      </c>
      <c r="F7" s="102">
        <v>115.17</v>
      </c>
      <c r="G7" s="132" t="s">
        <v>210</v>
      </c>
      <c r="H7" s="102" t="s">
        <v>211</v>
      </c>
      <c r="I7" s="133" t="s">
        <v>212</v>
      </c>
      <c r="J7" s="109" t="s">
        <v>213</v>
      </c>
      <c r="K7" s="102" t="s">
        <v>198</v>
      </c>
      <c r="L7" s="102" t="s">
        <v>199</v>
      </c>
    </row>
    <row r="8" ht="18.75" spans="1:12">
      <c r="A8" s="97" t="s">
        <v>214</v>
      </c>
      <c r="B8" s="97"/>
      <c r="C8" s="97"/>
      <c r="D8" s="97"/>
      <c r="E8" s="97"/>
      <c r="F8" s="97"/>
      <c r="G8" s="97"/>
      <c r="H8" s="97"/>
      <c r="I8" s="97"/>
      <c r="J8" s="97"/>
      <c r="K8" s="97"/>
      <c r="L8" s="108"/>
    </row>
    <row r="9" ht="144" customHeight="1" spans="1:12">
      <c r="A9" s="98">
        <v>40</v>
      </c>
      <c r="B9" s="111" t="s">
        <v>215</v>
      </c>
      <c r="C9" s="112" t="s">
        <v>216</v>
      </c>
      <c r="D9" s="113">
        <v>1.65</v>
      </c>
      <c r="E9" s="114" t="s">
        <v>217</v>
      </c>
      <c r="F9" s="114" t="s">
        <v>49</v>
      </c>
      <c r="G9" s="114" t="s">
        <v>49</v>
      </c>
      <c r="H9" s="114" t="s">
        <v>218</v>
      </c>
      <c r="I9" s="114" t="s">
        <v>49</v>
      </c>
      <c r="J9" s="120" t="s">
        <v>219</v>
      </c>
      <c r="K9" s="114" t="s">
        <v>220</v>
      </c>
      <c r="L9" s="114" t="s">
        <v>221</v>
      </c>
    </row>
    <row r="10" ht="143" customHeight="1" spans="1:12">
      <c r="A10" s="98">
        <v>41</v>
      </c>
      <c r="B10" s="111" t="s">
        <v>222</v>
      </c>
      <c r="C10" s="112" t="s">
        <v>223</v>
      </c>
      <c r="D10" s="113">
        <v>12</v>
      </c>
      <c r="E10" s="114" t="s">
        <v>224</v>
      </c>
      <c r="F10" s="114" t="s">
        <v>49</v>
      </c>
      <c r="G10" s="114" t="s">
        <v>49</v>
      </c>
      <c r="H10" s="114" t="s">
        <v>218</v>
      </c>
      <c r="I10" s="114" t="s">
        <v>49</v>
      </c>
      <c r="J10" s="120" t="s">
        <v>225</v>
      </c>
      <c r="K10" s="114" t="s">
        <v>226</v>
      </c>
      <c r="L10" s="114" t="s">
        <v>227</v>
      </c>
    </row>
    <row r="11" ht="146" customHeight="1" spans="1:12">
      <c r="A11" s="98">
        <v>42</v>
      </c>
      <c r="B11" s="111" t="s">
        <v>228</v>
      </c>
      <c r="C11" s="112" t="s">
        <v>229</v>
      </c>
      <c r="D11" s="113">
        <v>0.2</v>
      </c>
      <c r="E11" s="114" t="s">
        <v>230</v>
      </c>
      <c r="F11" s="114" t="s">
        <v>49</v>
      </c>
      <c r="G11" s="114" t="s">
        <v>49</v>
      </c>
      <c r="H11" s="114" t="s">
        <v>218</v>
      </c>
      <c r="I11" s="114" t="s">
        <v>49</v>
      </c>
      <c r="J11" s="120" t="s">
        <v>225</v>
      </c>
      <c r="K11" s="114" t="s">
        <v>111</v>
      </c>
      <c r="L11" s="114" t="s">
        <v>115</v>
      </c>
    </row>
    <row r="12" ht="144" customHeight="1" spans="1:12">
      <c r="A12" s="98">
        <v>43</v>
      </c>
      <c r="B12" s="111" t="s">
        <v>231</v>
      </c>
      <c r="C12" s="112" t="s">
        <v>232</v>
      </c>
      <c r="D12" s="113">
        <v>0.5</v>
      </c>
      <c r="E12" s="114" t="s">
        <v>233</v>
      </c>
      <c r="F12" s="114" t="s">
        <v>49</v>
      </c>
      <c r="G12" s="114" t="s">
        <v>49</v>
      </c>
      <c r="H12" s="114" t="s">
        <v>218</v>
      </c>
      <c r="I12" s="114" t="s">
        <v>49</v>
      </c>
      <c r="J12" s="120" t="s">
        <v>234</v>
      </c>
      <c r="K12" s="114" t="s">
        <v>111</v>
      </c>
      <c r="L12" s="114" t="s">
        <v>115</v>
      </c>
    </row>
    <row r="13" s="110" customFormat="1" ht="172" customHeight="1" spans="1:12">
      <c r="A13" s="98">
        <v>44</v>
      </c>
      <c r="B13" s="111" t="s">
        <v>235</v>
      </c>
      <c r="C13" s="112" t="s">
        <v>236</v>
      </c>
      <c r="D13" s="113">
        <v>1.2</v>
      </c>
      <c r="E13" s="114" t="s">
        <v>111</v>
      </c>
      <c r="F13" s="114">
        <v>60</v>
      </c>
      <c r="G13" s="114" t="s">
        <v>237</v>
      </c>
      <c r="H13" s="114" t="s">
        <v>238</v>
      </c>
      <c r="I13" s="114" t="s">
        <v>239</v>
      </c>
      <c r="J13" s="120" t="s">
        <v>114</v>
      </c>
      <c r="K13" s="114" t="s">
        <v>111</v>
      </c>
      <c r="L13" s="114" t="s">
        <v>115</v>
      </c>
    </row>
    <row r="14" s="110" customFormat="1" ht="171" customHeight="1" spans="1:12">
      <c r="A14" s="98">
        <v>45</v>
      </c>
      <c r="B14" s="111" t="s">
        <v>240</v>
      </c>
      <c r="C14" s="112" t="s">
        <v>241</v>
      </c>
      <c r="D14" s="113">
        <v>0.6</v>
      </c>
      <c r="E14" s="114" t="s">
        <v>111</v>
      </c>
      <c r="F14" s="114">
        <v>30</v>
      </c>
      <c r="G14" s="114" t="s">
        <v>242</v>
      </c>
      <c r="H14" s="114" t="s">
        <v>238</v>
      </c>
      <c r="I14" s="114" t="s">
        <v>243</v>
      </c>
      <c r="J14" s="120" t="s">
        <v>114</v>
      </c>
      <c r="K14" s="114" t="s">
        <v>111</v>
      </c>
      <c r="L14" s="114" t="s">
        <v>115</v>
      </c>
    </row>
    <row r="15" s="110" customFormat="1" ht="171" customHeight="1" spans="1:12">
      <c r="A15" s="98">
        <v>46</v>
      </c>
      <c r="B15" s="111" t="s">
        <v>244</v>
      </c>
      <c r="C15" s="112" t="s">
        <v>245</v>
      </c>
      <c r="D15" s="113">
        <v>0.7</v>
      </c>
      <c r="E15" s="114" t="s">
        <v>111</v>
      </c>
      <c r="F15" s="114">
        <v>30</v>
      </c>
      <c r="G15" s="114" t="s">
        <v>246</v>
      </c>
      <c r="H15" s="114" t="s">
        <v>81</v>
      </c>
      <c r="I15" s="114" t="s">
        <v>37</v>
      </c>
      <c r="J15" s="120" t="s">
        <v>114</v>
      </c>
      <c r="K15" s="114" t="s">
        <v>111</v>
      </c>
      <c r="L15" s="114" t="s">
        <v>115</v>
      </c>
    </row>
    <row r="16" s="110" customFormat="1" ht="167" customHeight="1" spans="1:12">
      <c r="A16" s="98">
        <v>47</v>
      </c>
      <c r="B16" s="111" t="s">
        <v>247</v>
      </c>
      <c r="C16" s="112" t="s">
        <v>248</v>
      </c>
      <c r="D16" s="113">
        <v>0.35</v>
      </c>
      <c r="E16" s="114" t="s">
        <v>111</v>
      </c>
      <c r="F16" s="114">
        <v>10</v>
      </c>
      <c r="G16" s="114" t="s">
        <v>249</v>
      </c>
      <c r="H16" s="114" t="s">
        <v>250</v>
      </c>
      <c r="I16" s="114" t="s">
        <v>251</v>
      </c>
      <c r="J16" s="120" t="s">
        <v>114</v>
      </c>
      <c r="K16" s="114" t="s">
        <v>111</v>
      </c>
      <c r="L16" s="114" t="s">
        <v>115</v>
      </c>
    </row>
  </sheetData>
  <autoFilter xmlns:etc="http://www.wps.cn/officeDocument/2017/etCustomData" ref="A3:L16" etc:filterBottomFollowUsedRange="0">
    <extLst/>
  </autoFilter>
  <mergeCells count="4">
    <mergeCell ref="A1:L1"/>
    <mergeCell ref="A2:L2"/>
    <mergeCell ref="A4:L4"/>
    <mergeCell ref="A8:L8"/>
  </mergeCells>
  <printOptions horizontalCentered="1"/>
  <pageMargins left="0.196527777777778" right="0.196527777777778" top="0.196527777777778" bottom="0.196527777777778" header="0.196527777777778" footer="0.196527777777778"/>
  <pageSetup paperSize="8" scale="75" orientation="landscape" horizontalDpi="600"/>
  <headerFooter>
    <oddFooter>&amp;C7</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zoomScale="85" zoomScaleNormal="85" workbookViewId="0">
      <pane ySplit="3" topLeftCell="A12" activePane="bottomLeft" state="frozen"/>
      <selection/>
      <selection pane="bottomLeft" activeCell="A14" sqref="A14:L53"/>
    </sheetView>
  </sheetViews>
  <sheetFormatPr defaultColWidth="9" defaultRowHeight="13.5"/>
  <cols>
    <col min="1" max="1" width="6.46666666666667" customWidth="1"/>
    <col min="2" max="2" width="18.5333333333333" customWidth="1"/>
    <col min="3" max="3" width="61.6083333333333" customWidth="1"/>
    <col min="4" max="4" width="10.8833333333333" customWidth="1"/>
    <col min="5" max="5" width="14.5583333333333" customWidth="1"/>
    <col min="6" max="6" width="12.6333333333333" customWidth="1"/>
    <col min="7" max="7" width="17.0583333333333" customWidth="1"/>
    <col min="8" max="8" width="12.6416666666667" customWidth="1"/>
    <col min="9" max="9" width="12.35" customWidth="1"/>
    <col min="10" max="10" width="71.175" customWidth="1"/>
    <col min="11" max="11" width="15.4416666666667" customWidth="1"/>
    <col min="12" max="12" width="18.0833333333333" customWidth="1"/>
  </cols>
  <sheetData>
    <row r="1" ht="37" customHeight="1" spans="1:12">
      <c r="A1" s="91" t="s">
        <v>0</v>
      </c>
      <c r="B1" s="92"/>
      <c r="C1" s="92"/>
      <c r="D1" s="92"/>
      <c r="E1" s="92"/>
      <c r="F1" s="92"/>
      <c r="G1" s="92"/>
      <c r="H1" s="92"/>
      <c r="I1" s="92"/>
      <c r="J1" s="92"/>
      <c r="K1" s="92"/>
      <c r="L1" s="107"/>
    </row>
    <row r="2" ht="26" customHeight="1" spans="1:12">
      <c r="A2" s="93" t="s">
        <v>1</v>
      </c>
      <c r="B2" s="94"/>
      <c r="C2" s="94"/>
      <c r="D2" s="94"/>
      <c r="E2" s="94"/>
      <c r="F2" s="94"/>
      <c r="G2" s="94"/>
      <c r="H2" s="94"/>
      <c r="I2" s="94"/>
      <c r="J2" s="94"/>
      <c r="K2" s="94"/>
      <c r="L2" s="94"/>
    </row>
    <row r="3" ht="37.5" spans="1:12">
      <c r="A3" s="95" t="s">
        <v>2</v>
      </c>
      <c r="B3" s="95" t="s">
        <v>3</v>
      </c>
      <c r="C3" s="95" t="s">
        <v>4</v>
      </c>
      <c r="D3" s="96" t="s">
        <v>5</v>
      </c>
      <c r="E3" s="95" t="s">
        <v>6</v>
      </c>
      <c r="F3" s="95" t="s">
        <v>7</v>
      </c>
      <c r="G3" s="95" t="s">
        <v>8</v>
      </c>
      <c r="H3" s="95" t="s">
        <v>9</v>
      </c>
      <c r="I3" s="95" t="s">
        <v>10</v>
      </c>
      <c r="J3" s="95" t="s">
        <v>11</v>
      </c>
      <c r="K3" s="95" t="s">
        <v>12</v>
      </c>
      <c r="L3" s="95" t="s">
        <v>13</v>
      </c>
    </row>
    <row r="4" ht="18.75" spans="1:12">
      <c r="A4" s="97" t="s">
        <v>214</v>
      </c>
      <c r="B4" s="97"/>
      <c r="C4" s="97"/>
      <c r="D4" s="97"/>
      <c r="E4" s="97"/>
      <c r="F4" s="97"/>
      <c r="G4" s="97"/>
      <c r="H4" s="97"/>
      <c r="I4" s="97"/>
      <c r="J4" s="97"/>
      <c r="K4" s="97"/>
      <c r="L4" s="108"/>
    </row>
    <row r="5" s="110" customFormat="1" ht="161" customHeight="1" spans="1:12">
      <c r="A5" s="98">
        <v>48</v>
      </c>
      <c r="B5" s="111" t="s">
        <v>252</v>
      </c>
      <c r="C5" s="112" t="s">
        <v>253</v>
      </c>
      <c r="D5" s="113">
        <v>0.8</v>
      </c>
      <c r="E5" s="114" t="s">
        <v>111</v>
      </c>
      <c r="F5" s="114">
        <v>30</v>
      </c>
      <c r="G5" s="114" t="s">
        <v>254</v>
      </c>
      <c r="H5" s="114" t="s">
        <v>19</v>
      </c>
      <c r="I5" s="114" t="s">
        <v>255</v>
      </c>
      <c r="J5" s="120" t="s">
        <v>114</v>
      </c>
      <c r="K5" s="114" t="s">
        <v>111</v>
      </c>
      <c r="L5" s="114" t="s">
        <v>115</v>
      </c>
    </row>
    <row r="6" customFormat="1" ht="142" customHeight="1" spans="1:12">
      <c r="A6" s="98">
        <v>49</v>
      </c>
      <c r="B6" s="99" t="s">
        <v>256</v>
      </c>
      <c r="C6" s="100" t="s">
        <v>257</v>
      </c>
      <c r="D6" s="101">
        <v>24</v>
      </c>
      <c r="E6" s="114" t="s">
        <v>258</v>
      </c>
      <c r="F6" s="114">
        <v>38000</v>
      </c>
      <c r="G6" s="114" t="s">
        <v>49</v>
      </c>
      <c r="H6" s="114" t="s">
        <v>49</v>
      </c>
      <c r="I6" s="114" t="s">
        <v>49</v>
      </c>
      <c r="J6" s="120" t="s">
        <v>259</v>
      </c>
      <c r="K6" s="102" t="s">
        <v>226</v>
      </c>
      <c r="L6" s="102" t="s">
        <v>260</v>
      </c>
    </row>
    <row r="7" s="110" customFormat="1" ht="23" customHeight="1" spans="1:12">
      <c r="A7" s="97"/>
      <c r="B7" s="97" t="s">
        <v>261</v>
      </c>
      <c r="C7" s="97"/>
      <c r="D7" s="97"/>
      <c r="E7" s="97"/>
      <c r="F7" s="97"/>
      <c r="G7" s="97"/>
      <c r="H7" s="97"/>
      <c r="I7" s="97"/>
      <c r="J7" s="97"/>
      <c r="K7" s="97"/>
      <c r="L7" s="108"/>
    </row>
    <row r="8" s="110" customFormat="1" ht="43" customHeight="1" spans="1:12">
      <c r="A8" s="98">
        <v>50</v>
      </c>
      <c r="B8" s="111" t="s">
        <v>262</v>
      </c>
      <c r="C8" s="100" t="s">
        <v>263</v>
      </c>
      <c r="D8" s="101">
        <v>5.28</v>
      </c>
      <c r="E8" s="102" t="s">
        <v>264</v>
      </c>
      <c r="F8" s="114">
        <v>160</v>
      </c>
      <c r="G8" s="114" t="s">
        <v>265</v>
      </c>
      <c r="H8" s="114" t="s">
        <v>266</v>
      </c>
      <c r="I8" s="114" t="s">
        <v>37</v>
      </c>
      <c r="J8" s="127" t="s">
        <v>267</v>
      </c>
      <c r="K8" s="128" t="s">
        <v>268</v>
      </c>
      <c r="L8" s="128" t="s">
        <v>269</v>
      </c>
    </row>
    <row r="9" s="110" customFormat="1" ht="87" customHeight="1" spans="1:12">
      <c r="A9" s="98">
        <v>51</v>
      </c>
      <c r="B9" s="111" t="s">
        <v>270</v>
      </c>
      <c r="C9" s="100" t="s">
        <v>271</v>
      </c>
      <c r="D9" s="101">
        <v>2.21</v>
      </c>
      <c r="E9" s="102" t="s">
        <v>264</v>
      </c>
      <c r="F9" s="114">
        <v>67</v>
      </c>
      <c r="G9" s="114" t="s">
        <v>272</v>
      </c>
      <c r="H9" s="114" t="s">
        <v>266</v>
      </c>
      <c r="I9" s="114" t="s">
        <v>37</v>
      </c>
      <c r="J9" s="129"/>
      <c r="K9" s="130"/>
      <c r="L9" s="130"/>
    </row>
    <row r="10" s="110" customFormat="1" ht="129" customHeight="1" spans="1:12">
      <c r="A10" s="98">
        <v>52</v>
      </c>
      <c r="B10" s="111" t="s">
        <v>273</v>
      </c>
      <c r="C10" s="100" t="s">
        <v>274</v>
      </c>
      <c r="D10" s="101">
        <v>12</v>
      </c>
      <c r="E10" s="102" t="s">
        <v>264</v>
      </c>
      <c r="F10" s="114">
        <v>400</v>
      </c>
      <c r="G10" s="114" t="s">
        <v>275</v>
      </c>
      <c r="H10" s="114" t="s">
        <v>266</v>
      </c>
      <c r="I10" s="114" t="s">
        <v>37</v>
      </c>
      <c r="J10" s="109" t="s">
        <v>276</v>
      </c>
      <c r="K10" s="102" t="s">
        <v>268</v>
      </c>
      <c r="L10" s="102" t="s">
        <v>269</v>
      </c>
    </row>
    <row r="11" s="110" customFormat="1" ht="96" customHeight="1" spans="1:12">
      <c r="A11" s="98">
        <v>53</v>
      </c>
      <c r="B11" s="111" t="s">
        <v>277</v>
      </c>
      <c r="C11" s="100" t="s">
        <v>278</v>
      </c>
      <c r="D11" s="101">
        <v>0.8</v>
      </c>
      <c r="E11" s="102" t="s">
        <v>264</v>
      </c>
      <c r="F11" s="114">
        <v>35</v>
      </c>
      <c r="G11" s="114" t="s">
        <v>279</v>
      </c>
      <c r="H11" s="114" t="s">
        <v>280</v>
      </c>
      <c r="I11" s="114" t="s">
        <v>281</v>
      </c>
      <c r="J11" s="109" t="s">
        <v>282</v>
      </c>
      <c r="K11" s="102" t="s">
        <v>268</v>
      </c>
      <c r="L11" s="102" t="s">
        <v>269</v>
      </c>
    </row>
    <row r="12" customFormat="1" ht="126" customHeight="1" spans="1:12">
      <c r="A12" s="98">
        <v>54</v>
      </c>
      <c r="B12" s="111" t="s">
        <v>283</v>
      </c>
      <c r="C12" s="100" t="s">
        <v>284</v>
      </c>
      <c r="D12" s="101">
        <v>25</v>
      </c>
      <c r="E12" s="102" t="s">
        <v>285</v>
      </c>
      <c r="F12" s="102">
        <v>1000</v>
      </c>
      <c r="G12" s="102" t="s">
        <v>286</v>
      </c>
      <c r="H12" s="102" t="s">
        <v>81</v>
      </c>
      <c r="I12" s="102" t="s">
        <v>49</v>
      </c>
      <c r="J12" s="109" t="s">
        <v>287</v>
      </c>
      <c r="K12" s="102" t="s">
        <v>288</v>
      </c>
      <c r="L12" s="102" t="s">
        <v>289</v>
      </c>
    </row>
    <row r="13" customFormat="1" ht="145" customHeight="1" spans="1:12">
      <c r="A13" s="98">
        <v>55</v>
      </c>
      <c r="B13" s="111" t="s">
        <v>290</v>
      </c>
      <c r="C13" s="100" t="s">
        <v>291</v>
      </c>
      <c r="D13" s="101">
        <v>25</v>
      </c>
      <c r="E13" s="102" t="s">
        <v>285</v>
      </c>
      <c r="F13" s="102">
        <v>1000</v>
      </c>
      <c r="G13" s="102" t="s">
        <v>286</v>
      </c>
      <c r="H13" s="102" t="s">
        <v>81</v>
      </c>
      <c r="I13" s="102" t="s">
        <v>49</v>
      </c>
      <c r="J13" s="109" t="s">
        <v>292</v>
      </c>
      <c r="K13" s="102" t="s">
        <v>288</v>
      </c>
      <c r="L13" s="102" t="s">
        <v>289</v>
      </c>
    </row>
  </sheetData>
  <autoFilter xmlns:etc="http://www.wps.cn/officeDocument/2017/etCustomData" ref="A3:L13" etc:filterBottomFollowUsedRange="0">
    <extLst/>
  </autoFilter>
  <mergeCells count="7">
    <mergeCell ref="A1:L1"/>
    <mergeCell ref="A2:L2"/>
    <mergeCell ref="A4:L4"/>
    <mergeCell ref="B7:L7"/>
    <mergeCell ref="J8:J9"/>
    <mergeCell ref="K8:K9"/>
    <mergeCell ref="L8:L9"/>
  </mergeCells>
  <printOptions horizontalCentered="1"/>
  <pageMargins left="0.196527777777778" right="0.196527777777778" top="0.196527777777778" bottom="0.0784722222222222" header="0.196527777777778" footer="0.196527777777778"/>
  <pageSetup paperSize="8" scale="75" orientation="landscape" horizontalDpi="600"/>
  <headerFooter>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总表</vt:lpstr>
      <vt:lpstr>1</vt:lpstr>
      <vt:lpstr>2</vt:lpstr>
      <vt:lpstr>3</vt:lpstr>
      <vt:lpstr>4</vt:lpstr>
      <vt:lpstr>5</vt:lpstr>
      <vt:lpstr>6</vt:lpstr>
      <vt:lpstr>7</vt:lpstr>
      <vt:lpstr>8</vt:lpstr>
      <vt:lpstr>9</vt:lpstr>
      <vt:lpstr>10</vt:lpstr>
      <vt:lpstr>第二批</vt:lpstr>
      <vt:lpstr>成熟项目2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lenovo</cp:lastModifiedBy>
  <dcterms:created xsi:type="dcterms:W3CDTF">2024-01-04T16:36:00Z</dcterms:created>
  <cp:lastPrinted>2024-01-05T12:03:00Z</cp:lastPrinted>
  <dcterms:modified xsi:type="dcterms:W3CDTF">2024-12-11T07:03:59Z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01923DFB89CE465589E0ED0BCBEECEDC_13</vt:lpwstr>
  </property>
  <property fmtid="{D5CDD505-2E9C-101B-9397-08002B2CF9AE}" pid="3" name="KSOProductBuildVer">
    <vt:lpwstr>2052-12.1.0.18608</vt:lpwstr>
  </property>
  <property fmtid="{D5CDD505-2E9C-101B-9397-08002B2CF9AE}" pid="4" name="KSOReadingLayout">
    <vt:bool>true</vt:bool>
  </property>
</Properties>
</file>